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865" windowHeight="5325" tabRatio="829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  <sheet name="天気図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<sst xmlns="http://schemas.openxmlformats.org/spreadsheetml/2006/main" count="989" uniqueCount="122">
  <si>
    <t>建設業</t>
  </si>
  <si>
    <t>製造業</t>
  </si>
  <si>
    <t>卸・小売業</t>
  </si>
  <si>
    <t>サービス業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</si>
  <si>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</si>
  <si>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</si>
  <si>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</si>
  <si>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</si>
  <si>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</si>
  <si>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</si>
  <si>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</si>
  <si>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平均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</si>
  <si>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</si>
  <si>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</si>
  <si>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</si>
  <si>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</si>
  <si>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</si>
  <si>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</si>
  <si>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</si>
  <si>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</si>
  <si>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</si>
  <si>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</si>
  <si>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</si>
  <si>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</si>
  <si>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</si>
  <si>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</si>
  <si>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</si>
  <si>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</si>
  <si>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</si>
  <si>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</si>
  <si>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</si>
  <si>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全業種</t>
  </si>
  <si>
    <t>自社業況</t>
  </si>
  <si>
    <t>（％）</t>
  </si>
  <si>
    <t>前年同期比</t>
  </si>
  <si>
    <t>前期比</t>
  </si>
  <si>
    <t>来期見通し</t>
  </si>
  <si>
    <t>不変</t>
  </si>
  <si>
    <t>DI</t>
  </si>
  <si>
    <t>山形県</t>
  </si>
  <si>
    <t>業界業況</t>
  </si>
  <si>
    <t>売上高</t>
  </si>
  <si>
    <t>（％）</t>
  </si>
  <si>
    <t>営業利益</t>
  </si>
  <si>
    <t>人員・人手</t>
  </si>
  <si>
    <t>資金繰り</t>
  </si>
  <si>
    <t>完成工事高</t>
  </si>
  <si>
    <t>増える</t>
  </si>
  <si>
    <t>減る</t>
  </si>
  <si>
    <t>手持工事高</t>
  </si>
  <si>
    <t>人員・人手</t>
  </si>
  <si>
    <t>増やす</t>
  </si>
  <si>
    <t>減らす</t>
  </si>
  <si>
    <t>資金繰り</t>
  </si>
  <si>
    <t>楽になる</t>
  </si>
  <si>
    <t>増えた</t>
  </si>
  <si>
    <t>減った</t>
  </si>
  <si>
    <t>良い</t>
  </si>
  <si>
    <t>業界業況</t>
  </si>
  <si>
    <t>売上高</t>
  </si>
  <si>
    <t>営業利益</t>
  </si>
  <si>
    <t>仕入価格</t>
  </si>
  <si>
    <t>下がった</t>
  </si>
  <si>
    <t>上がった</t>
  </si>
  <si>
    <t>下がる</t>
  </si>
  <si>
    <t>上がる</t>
  </si>
  <si>
    <t>在庫状況</t>
  </si>
  <si>
    <t>人員・人手</t>
  </si>
  <si>
    <t>資金繰り</t>
  </si>
  <si>
    <t>人員・人手</t>
  </si>
  <si>
    <t>資金繰り</t>
  </si>
  <si>
    <t>資金繰り</t>
  </si>
  <si>
    <t>特に好調</t>
  </si>
  <si>
    <t>好調</t>
  </si>
  <si>
    <t>不振</t>
  </si>
  <si>
    <t>きわめて不振</t>
  </si>
  <si>
    <t>建設業</t>
  </si>
  <si>
    <t>製造業</t>
  </si>
  <si>
    <t>卸・小売業</t>
  </si>
  <si>
    <t>サービス業</t>
  </si>
  <si>
    <t>【概況】</t>
  </si>
  <si>
    <t>天気図の凡例</t>
  </si>
  <si>
    <t>【予報】</t>
  </si>
  <si>
    <t>　天気図とは、地域別・業種別の景気動向を見比べるため、自社の業況ＤＩ値（前年同期比）を5段階に分けて図解したもの。「天気図の凡例」をご参照のこと。</t>
  </si>
  <si>
    <t>１．結果の概要</t>
  </si>
  <si>
    <t>対象企業数</t>
  </si>
  <si>
    <t>回答企業数</t>
  </si>
  <si>
    <t>回答率</t>
  </si>
  <si>
    <t>２．全業種</t>
  </si>
  <si>
    <t>３．建設業</t>
  </si>
  <si>
    <t>４．製造業</t>
  </si>
  <si>
    <t>５．卸・小売業</t>
  </si>
  <si>
    <t>６．サービス業</t>
  </si>
  <si>
    <t>卸・小売業</t>
  </si>
  <si>
    <t>サービス業</t>
  </si>
  <si>
    <t>未定</t>
  </si>
  <si>
    <t>（％）</t>
  </si>
  <si>
    <t>良い</t>
  </si>
  <si>
    <t>DI</t>
  </si>
  <si>
    <t>増える</t>
  </si>
  <si>
    <t>減る</t>
  </si>
  <si>
    <t>楽になる</t>
  </si>
  <si>
    <t>まあまあ</t>
  </si>
  <si>
    <t>DI≧30</t>
  </si>
  <si>
    <t>30＞DI≧10</t>
  </si>
  <si>
    <t>10＞DI≧▲10</t>
  </si>
  <si>
    <t>▲10＞DI≧▲30</t>
  </si>
  <si>
    <t>▲30＞DI</t>
  </si>
  <si>
    <t>７．特別調査：夏季ボーナスの支給動向について</t>
  </si>
  <si>
    <t>ボーナス支給の予定 × 業種区分</t>
  </si>
  <si>
    <t>ボーナス支給の予定 × 業種区分(%)</t>
  </si>
  <si>
    <t>支給する</t>
  </si>
  <si>
    <t>支給しない</t>
  </si>
  <si>
    <t>計</t>
  </si>
  <si>
    <t>昨年冬季比 × 業種区分</t>
  </si>
  <si>
    <t>昨年冬季比 × 業種区分(%)</t>
  </si>
  <si>
    <t>さほど変わらない</t>
  </si>
  <si>
    <t>昨年夏季比 × 業種区分</t>
  </si>
  <si>
    <t>昨年夏季比 × 業種区分(%)</t>
  </si>
  <si>
    <t>支給額</t>
  </si>
  <si>
    <t>件数</t>
  </si>
  <si>
    <t>平均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</si>
</sst>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.000"/>
    <numFmt numFmtId="180" formatCode="0.00;&quot;▲ &quot;0.00"/>
    <numFmt numFmtId="181" formatCode="0.000;&quot;▲ &quot;0.000"/>
    <numFmt numFmtId="182" formatCode="0.0_);[Red]\(0.0\)"/>
    <numFmt numFmtId="183" formatCode="#,##0.0;[Red]\-#,##0.0"/>
    <numFmt numFmtId="184" formatCode="0.00_);[Red]\(0.00\)"/>
    <numFmt numFmtId="185" formatCode="0.0000"/>
    <numFmt numFmtId="186" formatCode="0.00000"/>
    <numFmt numFmtId="187" formatCode="0_);[Red]\(0\)"/>
    <numFmt numFmtId="188" formatCode="0.000000000000000_);[Red]\(0.000000000000000\)"/>
    <numFmt numFmtId="189" formatCode="0.00000000000000_);[Red]\(0.0000000000000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%"/>
    <numFmt numFmtId="206" formatCode="0.0000;&quot;▲ &quot;0.0000"/>
    <numFmt numFmtId="207" formatCode="0.00000;&quot;▲ &quot;0.00000"/>
    <numFmt numFmtId="208" formatCode="0.000000;&quot;▲ &quot;0.000000"/>
    <numFmt numFmtId="209" formatCode="0.0000000;&quot;▲ &quot;0.0000000"/>
    <numFmt numFmtId="210" formatCode="0.00000000;&quot;▲ &quot;0.00000000"/>
    <numFmt numFmtId="211" formatCode="0.000000000;&quot;▲ &quot;0.000000000"/>
    <numFmt numFmtId="212" formatCode="0.00000000"/>
    <numFmt numFmtId="213" formatCode="0.0000000"/>
    <numFmt numFmtId="214" formatCode="0.000000"/>
    <numFmt numFmtId="215" formatCode="0.0_ "/>
    <numFmt numFmtId="216" formatCode="#,##0_ "/>
    <numFmt numFmtId="217" formatCode="#,##0;&quot;▲ &quot;#,##0"/>
    <numFmt numFmtId="218" formatCode="#,##0.0;&quot;▲ &quot;#,##0.0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color indexed="58"/>
      <name val="ＭＳ Ｐゴシック"/>
      <family val="3"/>
    </font>
    <font>
      <sz val="8"/>
      <color indexed="58"/>
      <name val="ＭＳ Ｐゴシック"/>
      <family val="3"/>
    </font>
    <font>
      <sz val="11"/>
      <color indexed="58"/>
      <name val="ＭＳ Ｐゴシック"/>
      <family val="3"/>
    </font>
    <font>
      <b/>
      <sz val="12"/>
      <color indexed="58"/>
      <name val="ＭＳ Ｐゴシック"/>
      <family val="3"/>
    </font>
    <font>
      <sz val="12"/>
      <color indexed="5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3"/>
      <color indexed="8"/>
      <name val="ＭＳ Ｐゴシック"/>
      <family val="3"/>
    </font>
    <font>
      <sz val="2.25"/>
      <color indexed="8"/>
      <name val="ＭＳ Ｐゴシック"/>
      <family val="3"/>
    </font>
    <font>
      <sz val="2.05"/>
      <color indexed="8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>
        <color indexed="8"/>
      </left>
      <right style="thin">
        <color indexed="9"/>
      </right>
      <top style="dotted">
        <color indexed="8"/>
      </top>
      <bottom>
        <color indexed="63"/>
      </bottom>
    </border>
    <border>
      <left style="thin">
        <color indexed="9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/>
      <top style="dotted">
        <color indexed="9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 style="dotted">
        <color indexed="8"/>
      </bottom>
    </border>
    <border>
      <left style="thin">
        <color indexed="9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ck"/>
      <right style="thick"/>
      <top style="thick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shrinkToFit="1"/>
    </xf>
    <xf numFmtId="178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178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76" fontId="0" fillId="0" borderId="16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178" fontId="0" fillId="0" borderId="17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8" fontId="0" fillId="0" borderId="0" xfId="0" applyNumberFormat="1" applyAlignment="1">
      <alignment/>
    </xf>
    <xf numFmtId="176" fontId="0" fillId="0" borderId="10" xfId="0" applyNumberFormat="1" applyFill="1" applyBorder="1" applyAlignment="1">
      <alignment/>
    </xf>
    <xf numFmtId="176" fontId="0" fillId="0" borderId="15" xfId="0" applyNumberFormat="1" applyFill="1" applyBorder="1" applyAlignment="1">
      <alignment/>
    </xf>
    <xf numFmtId="176" fontId="0" fillId="0" borderId="16" xfId="0" applyNumberFormat="1" applyFill="1" applyBorder="1" applyAlignment="1">
      <alignment/>
    </xf>
    <xf numFmtId="176" fontId="0" fillId="0" borderId="13" xfId="0" applyNumberFormat="1" applyFill="1" applyBorder="1" applyAlignment="1">
      <alignment/>
    </xf>
    <xf numFmtId="178" fontId="0" fillId="0" borderId="13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Alignment="1">
      <alignment horizontal="left"/>
    </xf>
    <xf numFmtId="178" fontId="7" fillId="0" borderId="0" xfId="0" applyNumberFormat="1" applyFont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62" applyFont="1">
      <alignment/>
      <protection/>
    </xf>
    <xf numFmtId="0" fontId="0" fillId="0" borderId="0" xfId="62">
      <alignment/>
      <protection/>
    </xf>
    <xf numFmtId="0" fontId="8" fillId="0" borderId="25" xfId="62" applyFont="1" applyBorder="1" applyAlignment="1">
      <alignment horizontal="left" vertical="center" wrapText="1"/>
      <protection/>
    </xf>
    <xf numFmtId="0" fontId="8" fillId="0" borderId="26" xfId="62" applyFont="1" applyBorder="1" applyAlignment="1">
      <alignment horizontal="left" vertical="center" wrapText="1"/>
      <protection/>
    </xf>
    <xf numFmtId="0" fontId="9" fillId="0" borderId="27" xfId="62" applyFont="1" applyBorder="1" applyAlignment="1">
      <alignment horizontal="center" vertical="center" wrapText="1"/>
      <protection/>
    </xf>
    <xf numFmtId="0" fontId="10" fillId="33" borderId="10" xfId="62" applyFont="1" applyFill="1" applyBorder="1" applyAlignment="1">
      <alignment horizontal="center" vertical="center"/>
      <protection/>
    </xf>
    <xf numFmtId="0" fontId="0" fillId="0" borderId="28" xfId="62" applyBorder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0" fontId="8" fillId="0" borderId="29" xfId="62" applyFont="1" applyBorder="1" applyAlignment="1">
      <alignment horizontal="left" vertical="center" wrapText="1"/>
      <protection/>
    </xf>
    <xf numFmtId="0" fontId="8" fillId="0" borderId="30" xfId="62" applyFont="1" applyBorder="1" applyAlignment="1">
      <alignment horizontal="left" vertical="center" wrapText="1"/>
      <protection/>
    </xf>
    <xf numFmtId="0" fontId="6" fillId="0" borderId="31" xfId="62" applyFont="1" applyBorder="1" applyAlignment="1">
      <alignment horizontal="center" vertical="center" wrapText="1"/>
      <protection/>
    </xf>
    <xf numFmtId="49" fontId="10" fillId="33" borderId="10" xfId="62" applyNumberFormat="1" applyFont="1" applyFill="1" applyBorder="1" applyAlignment="1">
      <alignment horizontal="center" vertical="center"/>
      <protection/>
    </xf>
    <xf numFmtId="49" fontId="11" fillId="33" borderId="10" xfId="62" applyNumberFormat="1" applyFont="1" applyFill="1" applyBorder="1" applyAlignment="1">
      <alignment horizontal="center" vertical="center"/>
      <protection/>
    </xf>
    <xf numFmtId="0" fontId="11" fillId="33" borderId="10" xfId="62" applyFont="1" applyFill="1" applyBorder="1" applyAlignment="1">
      <alignment horizontal="center" vertical="center"/>
      <protection/>
    </xf>
    <xf numFmtId="0" fontId="0" fillId="0" borderId="32" xfId="62" applyBorder="1" applyAlignment="1">
      <alignment horizontal="center" vertical="center"/>
      <protection/>
    </xf>
    <xf numFmtId="0" fontId="8" fillId="0" borderId="33" xfId="62" applyFont="1" applyBorder="1" applyAlignment="1">
      <alignment horizontal="left" vertical="center" wrapText="1"/>
      <protection/>
    </xf>
    <xf numFmtId="0" fontId="8" fillId="0" borderId="34" xfId="62" applyFont="1" applyBorder="1" applyAlignment="1">
      <alignment horizontal="left" vertical="center" wrapText="1"/>
      <protection/>
    </xf>
    <xf numFmtId="0" fontId="6" fillId="0" borderId="35" xfId="62" applyFont="1" applyBorder="1" applyAlignment="1">
      <alignment horizontal="center" vertical="center" wrapText="1"/>
      <protection/>
    </xf>
    <xf numFmtId="0" fontId="0" fillId="0" borderId="10" xfId="62" applyBorder="1" applyAlignment="1">
      <alignment horizontal="left" vertical="center"/>
      <protection/>
    </xf>
    <xf numFmtId="0" fontId="0" fillId="0" borderId="10" xfId="62" applyBorder="1" applyAlignment="1">
      <alignment horizontal="center" vertical="center"/>
      <protection/>
    </xf>
    <xf numFmtId="0" fontId="0" fillId="0" borderId="36" xfId="62" applyBorder="1" applyAlignment="1">
      <alignment horizontal="center" vertical="center"/>
      <protection/>
    </xf>
    <xf numFmtId="0" fontId="0" fillId="0" borderId="0" xfId="62" applyAlignment="1">
      <alignment horizontal="center"/>
      <protection/>
    </xf>
    <xf numFmtId="0" fontId="0" fillId="0" borderId="37" xfId="62" applyBorder="1">
      <alignment/>
      <protection/>
    </xf>
    <xf numFmtId="0" fontId="12" fillId="33" borderId="38" xfId="62" applyFont="1" applyFill="1" applyBorder="1" applyAlignment="1">
      <alignment horizontal="center"/>
      <protection/>
    </xf>
    <xf numFmtId="0" fontId="13" fillId="33" borderId="39" xfId="62" applyFont="1" applyFill="1" applyBorder="1" applyAlignment="1">
      <alignment horizontal="distributed" vertical="center"/>
      <protection/>
    </xf>
    <xf numFmtId="0" fontId="14" fillId="33" borderId="24" xfId="62" applyFont="1" applyFill="1" applyBorder="1" applyAlignment="1">
      <alignment horizontal="distributed" vertical="center"/>
      <protection/>
    </xf>
    <xf numFmtId="0" fontId="14" fillId="33" borderId="10" xfId="62" applyFont="1" applyFill="1" applyBorder="1" applyAlignment="1">
      <alignment horizontal="distributed" vertical="center"/>
      <protection/>
    </xf>
    <xf numFmtId="0" fontId="12" fillId="33" borderId="40" xfId="62" applyFont="1" applyFill="1" applyBorder="1" applyAlignment="1">
      <alignment horizontal="center"/>
      <protection/>
    </xf>
    <xf numFmtId="0" fontId="13" fillId="33" borderId="41" xfId="62" applyFont="1" applyFill="1" applyBorder="1" applyAlignment="1">
      <alignment horizontal="distributed" vertical="center"/>
      <protection/>
    </xf>
    <xf numFmtId="0" fontId="14" fillId="33" borderId="42" xfId="62" applyFont="1" applyFill="1" applyBorder="1" applyAlignment="1">
      <alignment horizontal="distributed" vertical="center"/>
      <protection/>
    </xf>
    <xf numFmtId="0" fontId="14" fillId="33" borderId="17" xfId="62" applyFont="1" applyFill="1" applyBorder="1" applyAlignment="1">
      <alignment horizontal="distributed" vertical="center"/>
      <protection/>
    </xf>
    <xf numFmtId="0" fontId="13" fillId="33" borderId="43" xfId="62" applyFont="1" applyFill="1" applyBorder="1" applyAlignment="1">
      <alignment horizontal="distributed" vertical="center"/>
      <protection/>
    </xf>
    <xf numFmtId="215" fontId="0" fillId="0" borderId="43" xfId="62" applyNumberFormat="1" applyBorder="1" applyAlignment="1">
      <alignment horizontal="center" vertical="center"/>
      <protection/>
    </xf>
    <xf numFmtId="215" fontId="0" fillId="0" borderId="44" xfId="62" applyNumberFormat="1" applyBorder="1" applyAlignment="1">
      <alignment horizontal="center" vertical="center"/>
      <protection/>
    </xf>
    <xf numFmtId="215" fontId="0" fillId="0" borderId="45" xfId="62" applyNumberFormat="1" applyBorder="1" applyAlignment="1">
      <alignment horizontal="center" vertical="center"/>
      <protection/>
    </xf>
    <xf numFmtId="0" fontId="14" fillId="33" borderId="46" xfId="62" applyFont="1" applyFill="1" applyBorder="1" applyAlignment="1">
      <alignment horizontal="distributed" vertical="center"/>
      <protection/>
    </xf>
    <xf numFmtId="215" fontId="0" fillId="0" borderId="47" xfId="62" applyNumberFormat="1" applyBorder="1" applyAlignment="1">
      <alignment horizontal="center" vertical="center"/>
      <protection/>
    </xf>
    <xf numFmtId="215" fontId="0" fillId="0" borderId="48" xfId="62" applyNumberFormat="1" applyBorder="1" applyAlignment="1">
      <alignment horizontal="center" vertical="center"/>
      <protection/>
    </xf>
    <xf numFmtId="0" fontId="0" fillId="0" borderId="0" xfId="62" applyAlignment="1">
      <alignment horizontal="left" vertical="center"/>
      <protection/>
    </xf>
    <xf numFmtId="0" fontId="14" fillId="33" borderId="23" xfId="62" applyFont="1" applyFill="1" applyBorder="1" applyAlignment="1">
      <alignment horizontal="distributed" vertical="center"/>
      <protection/>
    </xf>
    <xf numFmtId="215" fontId="0" fillId="0" borderId="10" xfId="62" applyNumberFormat="1" applyBorder="1" applyAlignment="1">
      <alignment horizontal="center" vertical="center"/>
      <protection/>
    </xf>
    <xf numFmtId="215" fontId="0" fillId="0" borderId="49" xfId="62" applyNumberFormat="1" applyBorder="1" applyAlignment="1">
      <alignment horizontal="center" vertical="center"/>
      <protection/>
    </xf>
    <xf numFmtId="215" fontId="0" fillId="0" borderId="50" xfId="62" applyNumberFormat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left" vertical="center"/>
      <protection/>
    </xf>
    <xf numFmtId="0" fontId="0" fillId="33" borderId="38" xfId="62" applyFill="1" applyBorder="1" applyAlignment="1">
      <alignment horizontal="center"/>
      <protection/>
    </xf>
    <xf numFmtId="0" fontId="0" fillId="33" borderId="40" xfId="62" applyFill="1" applyBorder="1" applyAlignment="1">
      <alignment horizontal="center"/>
      <protection/>
    </xf>
    <xf numFmtId="215" fontId="0" fillId="0" borderId="51" xfId="62" applyNumberFormat="1" applyBorder="1" applyAlignment="1">
      <alignment horizontal="center" vertical="center"/>
      <protection/>
    </xf>
    <xf numFmtId="215" fontId="0" fillId="0" borderId="52" xfId="62" applyNumberFormat="1" applyBorder="1" applyAlignment="1">
      <alignment horizontal="center" vertical="center"/>
      <protection/>
    </xf>
    <xf numFmtId="215" fontId="0" fillId="0" borderId="53" xfId="62" applyNumberFormat="1" applyBorder="1" applyAlignment="1">
      <alignment horizontal="center" vertical="center"/>
      <protection/>
    </xf>
    <xf numFmtId="215" fontId="0" fillId="0" borderId="54" xfId="62" applyNumberFormat="1" applyBorder="1" applyAlignment="1">
      <alignment horizontal="center" vertical="center"/>
      <protection/>
    </xf>
    <xf numFmtId="215" fontId="0" fillId="0" borderId="39" xfId="62" applyNumberFormat="1" applyBorder="1" applyAlignment="1">
      <alignment horizontal="center" vertical="center"/>
      <protection/>
    </xf>
    <xf numFmtId="215" fontId="0" fillId="0" borderId="55" xfId="62" applyNumberFormat="1" applyBorder="1" applyAlignment="1">
      <alignment horizontal="center" vertical="center"/>
      <protection/>
    </xf>
    <xf numFmtId="215" fontId="0" fillId="0" borderId="13" xfId="62" applyNumberFormat="1" applyBorder="1" applyAlignment="1">
      <alignment horizontal="center" vertical="center"/>
      <protection/>
    </xf>
    <xf numFmtId="215" fontId="0" fillId="0" borderId="24" xfId="62" applyNumberFormat="1" applyBorder="1" applyAlignment="1">
      <alignment horizontal="center" vertical="center"/>
      <protection/>
    </xf>
    <xf numFmtId="215" fontId="0" fillId="0" borderId="17" xfId="62" applyNumberFormat="1" applyBorder="1" applyAlignment="1">
      <alignment horizontal="center" vertical="center"/>
      <protection/>
    </xf>
    <xf numFmtId="0" fontId="31" fillId="0" borderId="0" xfId="62" applyFont="1">
      <alignment/>
      <protection/>
    </xf>
    <xf numFmtId="187" fontId="31" fillId="0" borderId="0" xfId="62" applyNumberFormat="1" applyFont="1">
      <alignment/>
      <protection/>
    </xf>
    <xf numFmtId="0" fontId="31" fillId="0" borderId="0" xfId="62" applyFont="1" applyFill="1">
      <alignment/>
      <protection/>
    </xf>
    <xf numFmtId="178" fontId="31" fillId="0" borderId="0" xfId="62" applyNumberFormat="1" applyFont="1">
      <alignment/>
      <protection/>
    </xf>
    <xf numFmtId="178" fontId="31" fillId="0" borderId="0" xfId="62" applyNumberFormat="1" applyFont="1" applyFill="1">
      <alignment/>
      <protection/>
    </xf>
    <xf numFmtId="0" fontId="31" fillId="0" borderId="10" xfId="62" applyFont="1" applyBorder="1">
      <alignment/>
      <protection/>
    </xf>
    <xf numFmtId="178" fontId="31" fillId="0" borderId="10" xfId="62" applyNumberFormat="1" applyFont="1" applyFill="1" applyBorder="1">
      <alignment/>
      <protection/>
    </xf>
    <xf numFmtId="0" fontId="31" fillId="0" borderId="0" xfId="62" applyFont="1" applyBorder="1">
      <alignment/>
      <protection/>
    </xf>
    <xf numFmtId="187" fontId="31" fillId="0" borderId="0" xfId="62" applyNumberFormat="1" applyFont="1" applyAlignment="1">
      <alignment horizontal="right"/>
      <protection/>
    </xf>
    <xf numFmtId="0" fontId="31" fillId="0" borderId="0" xfId="62" applyFont="1" applyAlignment="1">
      <alignment horizontal="right"/>
      <protection/>
    </xf>
    <xf numFmtId="187" fontId="31" fillId="0" borderId="10" xfId="62" applyNumberFormat="1" applyFont="1" applyBorder="1" applyAlignment="1">
      <alignment horizontal="center"/>
      <protection/>
    </xf>
    <xf numFmtId="0" fontId="31" fillId="0" borderId="10" xfId="62" applyFont="1" applyBorder="1" applyAlignment="1">
      <alignment horizontal="center"/>
      <protection/>
    </xf>
    <xf numFmtId="187" fontId="31" fillId="0" borderId="10" xfId="62" applyNumberFormat="1" applyFont="1" applyFill="1" applyBorder="1">
      <alignment/>
      <protection/>
    </xf>
    <xf numFmtId="0" fontId="31" fillId="0" borderId="0" xfId="62" applyFont="1" applyFill="1" applyAlignment="1">
      <alignment horizontal="right"/>
      <protection/>
    </xf>
    <xf numFmtId="178" fontId="31" fillId="0" borderId="0" xfId="62" applyNumberFormat="1" applyFont="1" applyFill="1" applyAlignment="1">
      <alignment horizontal="right"/>
      <protection/>
    </xf>
    <xf numFmtId="187" fontId="31" fillId="0" borderId="10" xfId="62" applyNumberFormat="1" applyFont="1" applyFill="1" applyBorder="1" applyAlignment="1">
      <alignment horizontal="center"/>
      <protection/>
    </xf>
    <xf numFmtId="178" fontId="31" fillId="0" borderId="10" xfId="62" applyNumberFormat="1" applyFont="1" applyFill="1" applyBorder="1" applyAlignment="1">
      <alignment horizontal="center"/>
      <protection/>
    </xf>
    <xf numFmtId="38" fontId="31" fillId="0" borderId="10" xfId="51" applyFont="1" applyBorder="1" applyAlignment="1">
      <alignment/>
    </xf>
    <xf numFmtId="38" fontId="31" fillId="0" borderId="10" xfId="51" applyFont="1" applyFill="1" applyBorder="1" applyAlignment="1">
      <alignment/>
    </xf>
    <xf numFmtId="38" fontId="31" fillId="0" borderId="0" xfId="62" applyNumberFormat="1" applyFont="1">
      <alignment/>
      <protection/>
    </xf>
    <xf numFmtId="0" fontId="31" fillId="0" borderId="10" xfId="62" applyFont="1" applyFill="1" applyBorder="1">
      <alignment/>
      <protection/>
    </xf>
    <xf numFmtId="187" fontId="31" fillId="0" borderId="0" xfId="62" applyNumberFormat="1" applyFont="1" applyFill="1">
      <alignment/>
      <protection/>
    </xf>
    <xf numFmtId="187" fontId="31" fillId="0" borderId="0" xfId="62" applyNumberFormat="1" applyFont="1" applyFill="1" applyAlignment="1">
      <alignment horizontal="right"/>
      <protection/>
    </xf>
    <xf numFmtId="38" fontId="31" fillId="0" borderId="10" xfId="62" applyNumberFormat="1" applyFont="1" applyFill="1" applyBorder="1">
      <alignment/>
      <protection/>
    </xf>
    <xf numFmtId="178" fontId="7" fillId="0" borderId="0" xfId="62" applyNumberFormat="1" applyFo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'[5]採用者の確保'!$B$10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);[Red]\(0.0\)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'[5]採用者の確保'!$C$10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);[Red]\(0.0\)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strRef>
              <c:f>'[5]採用者の確保'!$D$10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);[Red]\(0.0\)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7503191"/>
        <c:axId val="30432620"/>
      </c:barChart>
      <c:catAx>
        <c:axId val="750319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32620"/>
        <c:crosses val="autoZero"/>
        <c:auto val="1"/>
        <c:lblOffset val="100"/>
        <c:tickLblSkip val="4"/>
        <c:noMultiLvlLbl val="0"/>
      </c:catAx>
      <c:valAx>
        <c:axId val="3043262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03191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v>H18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H19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holeSize val="4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v>H18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H19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holeSize val="4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v>H18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H19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holeSize val="4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v>H18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H19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holeSize val="4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v>H18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H19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holeSize val="4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0.6195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2600325" y="0"/>
          <a:ext cx="2371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内円：平成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(N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375)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外円：平成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(N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384)</a:t>
          </a:r>
        </a:p>
      </cdr:txBody>
    </cdr:sp>
  </cdr:relSizeAnchor>
  <cdr:relSizeAnchor xmlns:cdr="http://schemas.openxmlformats.org/drawingml/2006/chartDrawing">
    <cdr:from>
      <cdr:x>0.54225</cdr:x>
      <cdr:y>0.3795</cdr:y>
    </cdr:from>
    <cdr:to>
      <cdr:x>0.585</cdr:x>
      <cdr:y>0.4755</cdr:y>
    </cdr:to>
    <cdr:sp>
      <cdr:nvSpPr>
        <cdr:cNvPr id="2" name="Text Box 2"/>
        <cdr:cNvSpPr txBox="1">
          <a:spLocks noChangeArrowheads="1"/>
        </cdr:cNvSpPr>
      </cdr:nvSpPr>
      <cdr:spPr>
        <a:xfrm>
          <a:off x="2143125" y="0"/>
          <a:ext cx="171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全業種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0.55175</cdr:x>
      <cdr:y>0.65125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2562225" y="0"/>
          <a:ext cx="2400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内円：平成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(N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96)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外円：平成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(N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94)</a:t>
          </a:r>
        </a:p>
      </cdr:txBody>
    </cdr:sp>
  </cdr:relSizeAnchor>
  <cdr:relSizeAnchor xmlns:cdr="http://schemas.openxmlformats.org/drawingml/2006/chartDrawing">
    <cdr:from>
      <cdr:x>0.466</cdr:x>
      <cdr:y>0.38175</cdr:y>
    </cdr:from>
    <cdr:to>
      <cdr:x>0.48975</cdr:x>
      <cdr:y>0.506</cdr:y>
    </cdr:to>
    <cdr:sp>
      <cdr:nvSpPr>
        <cdr:cNvPr id="2" name="Text Box 2"/>
        <cdr:cNvSpPr txBox="1">
          <a:spLocks noChangeArrowheads="1"/>
        </cdr:cNvSpPr>
      </cdr:nvSpPr>
      <cdr:spPr>
        <a:xfrm>
          <a:off x="2162175" y="0"/>
          <a:ext cx="114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建設業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0.35425</cdr:x>
      <cdr:y>0.55625</cdr:y>
    </cdr:from>
    <cdr:to>
      <cdr:x>0.8175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638300" y="0"/>
          <a:ext cx="2152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内円：平成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(N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109)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外円：平成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(N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114)</a:t>
          </a:r>
        </a:p>
      </cdr:txBody>
    </cdr:sp>
  </cdr:relSizeAnchor>
  <cdr:relSizeAnchor xmlns:cdr="http://schemas.openxmlformats.org/drawingml/2006/chartDrawing">
    <cdr:from>
      <cdr:x>0.279</cdr:x>
      <cdr:y>0.356</cdr:y>
    </cdr:from>
    <cdr:to>
      <cdr:x>0.3055</cdr:x>
      <cdr:y>0.4305</cdr:y>
    </cdr:to>
    <cdr:sp>
      <cdr:nvSpPr>
        <cdr:cNvPr id="2" name="Text Box 2"/>
        <cdr:cNvSpPr txBox="1">
          <a:spLocks noChangeArrowheads="1"/>
        </cdr:cNvSpPr>
      </cdr:nvSpPr>
      <cdr:spPr>
        <a:xfrm>
          <a:off x="1295400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製造業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0.65875</cdr:x>
      <cdr:y>0.684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2609850" y="0"/>
          <a:ext cx="2162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内円：平成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(N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88)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外円：平成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(N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90)</a:t>
          </a:r>
        </a:p>
      </cdr:txBody>
    </cdr:sp>
  </cdr:relSizeAnchor>
  <cdr:relSizeAnchor xmlns:cdr="http://schemas.openxmlformats.org/drawingml/2006/chartDrawing">
    <cdr:from>
      <cdr:x>0.5355</cdr:x>
      <cdr:y>0.35975</cdr:y>
    </cdr:from>
    <cdr:to>
      <cdr:x>0.59725</cdr:x>
      <cdr:y>0.468</cdr:y>
    </cdr:to>
    <cdr:sp>
      <cdr:nvSpPr>
        <cdr:cNvPr id="2" name="Text Box 2"/>
        <cdr:cNvSpPr txBox="1">
          <a:spLocks noChangeArrowheads="1"/>
        </cdr:cNvSpPr>
      </cdr:nvSpPr>
      <cdr:spPr>
        <a:xfrm>
          <a:off x="211455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卸・小売業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0.41225</cdr:x>
      <cdr:y>0.576</cdr:y>
    </cdr:from>
    <cdr:to>
      <cdr:x>0.93925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628775" y="0"/>
          <a:ext cx="2085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内円：平成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(N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82)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外円：平成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(N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86)</a:t>
          </a:r>
        </a:p>
      </cdr:txBody>
    </cdr:sp>
  </cdr:relSizeAnchor>
  <cdr:relSizeAnchor xmlns:cdr="http://schemas.openxmlformats.org/drawingml/2006/chartDrawing">
    <cdr:from>
      <cdr:x>0.324</cdr:x>
      <cdr:y>0.35975</cdr:y>
    </cdr:from>
    <cdr:to>
      <cdr:x>0.37075</cdr:x>
      <cdr:y>0.43825</cdr:y>
    </cdr:to>
    <cdr:sp>
      <cdr:nvSpPr>
        <cdr:cNvPr id="2" name="Text Box 2"/>
        <cdr:cNvSpPr txBox="1">
          <a:spLocks noChangeArrowheads="1"/>
        </cdr:cNvSpPr>
      </cdr:nvSpPr>
      <cdr:spPr>
        <a:xfrm>
          <a:off x="1276350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サービス業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38100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524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342900</xdr:colOff>
      <xdr:row>0</xdr:row>
      <xdr:rowOff>0</xdr:rowOff>
    </xdr:from>
    <xdr:to>
      <xdr:col>13</xdr:col>
      <xdr:colOff>190500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143500" y="0"/>
        <a:ext cx="3962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533400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4648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533400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4648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13</xdr:col>
      <xdr:colOff>180975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5133975" y="0"/>
        <a:ext cx="3962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361950</xdr:colOff>
      <xdr:row>0</xdr:row>
      <xdr:rowOff>0</xdr:rowOff>
    </xdr:from>
    <xdr:to>
      <xdr:col>13</xdr:col>
      <xdr:colOff>209550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5162550" y="0"/>
        <a:ext cx="39624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3" name="Picture 3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4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" name="Picture 7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Line 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" name="Picture 11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Line 12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5" name="Picture 15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Line 1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7" name="Group 1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9" name="Picture 20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Line 2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1" name="Group 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2" name="AutoShape 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7" name="AutoShape 2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0" name="Group 3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1" name="AutoShape 3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4" name="Group 36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5" name="AutoShape 37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38" name="AutoShape 40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9" name="Group 4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40" name="AutoShape 4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3" name="Group 4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45" name="Picture 47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6" name="Line 4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7" name="AutoShape 51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8" name="AutoShape 5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9" name="Group 5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51" name="Picture 55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2" name="Line 5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3" name="Group 5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4" name="AutoShape 5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6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7" name="Group 6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8" name="AutoShape 6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1" name="Group 6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3" name="Picture 68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4" name="Line 6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5" name="Group 70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7" name="Picture 72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8" name="Line 73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9" name="Group 7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0" name="AutoShape 7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3" name="Group 8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5" name="Picture 85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6" name="Line 8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7" name="Group 8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8" name="AutoShape 8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9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1" name="AutoShape 9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2" name="AutoShape 9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3" name="Group 9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85" name="Picture 97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6" name="Line 9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7" name="Group 99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88" name="AutoShape 100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102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91" name="AutoShape 10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2" name="Group 10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93" name="AutoShape 10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10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6" name="Group 10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98" name="Picture 110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9" name="Line 11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0" name="Group 112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02" name="Picture 114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3" name="Line 115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4" name="Group 11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5" name="AutoShape 11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2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8" name="Group 1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9" name="AutoShape 1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1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12" name="Group 12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4" name="Picture 128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5" name="Line 12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142875</xdr:colOff>
      <xdr:row>3</xdr:row>
      <xdr:rowOff>76200</xdr:rowOff>
    </xdr:from>
    <xdr:to>
      <xdr:col>5</xdr:col>
      <xdr:colOff>685800</xdr:colOff>
      <xdr:row>3</xdr:row>
      <xdr:rowOff>504825</xdr:rowOff>
    </xdr:to>
    <xdr:pic>
      <xdr:nvPicPr>
        <xdr:cNvPr id="116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7143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</xdr:row>
      <xdr:rowOff>76200</xdr:rowOff>
    </xdr:from>
    <xdr:to>
      <xdr:col>6</xdr:col>
      <xdr:colOff>704850</xdr:colOff>
      <xdr:row>3</xdr:row>
      <xdr:rowOff>514350</xdr:rowOff>
    </xdr:to>
    <xdr:pic>
      <xdr:nvPicPr>
        <xdr:cNvPr id="117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66675</xdr:rowOff>
    </xdr:from>
    <xdr:to>
      <xdr:col>7</xdr:col>
      <xdr:colOff>695325</xdr:colOff>
      <xdr:row>3</xdr:row>
      <xdr:rowOff>495300</xdr:rowOff>
    </xdr:to>
    <xdr:pic>
      <xdr:nvPicPr>
        <xdr:cNvPr id="118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048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</xdr:row>
      <xdr:rowOff>76200</xdr:rowOff>
    </xdr:from>
    <xdr:to>
      <xdr:col>4</xdr:col>
      <xdr:colOff>685800</xdr:colOff>
      <xdr:row>3</xdr:row>
      <xdr:rowOff>514350</xdr:rowOff>
    </xdr:to>
    <xdr:pic>
      <xdr:nvPicPr>
        <xdr:cNvPr id="119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</xdr:row>
      <xdr:rowOff>76200</xdr:rowOff>
    </xdr:from>
    <xdr:to>
      <xdr:col>3</xdr:col>
      <xdr:colOff>676275</xdr:colOff>
      <xdr:row>3</xdr:row>
      <xdr:rowOff>504825</xdr:rowOff>
    </xdr:to>
    <xdr:pic>
      <xdr:nvPicPr>
        <xdr:cNvPr id="120" name="Picture 1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7143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76200</xdr:rowOff>
    </xdr:from>
    <xdr:to>
      <xdr:col>1</xdr:col>
      <xdr:colOff>704850</xdr:colOff>
      <xdr:row>7</xdr:row>
      <xdr:rowOff>514350</xdr:rowOff>
    </xdr:to>
    <xdr:pic>
      <xdr:nvPicPr>
        <xdr:cNvPr id="121" name="Picture 6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16478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7</xdr:row>
      <xdr:rowOff>76200</xdr:rowOff>
    </xdr:from>
    <xdr:to>
      <xdr:col>2</xdr:col>
      <xdr:colOff>704850</xdr:colOff>
      <xdr:row>7</xdr:row>
      <xdr:rowOff>514350</xdr:rowOff>
    </xdr:to>
    <xdr:pic>
      <xdr:nvPicPr>
        <xdr:cNvPr id="122" name="Picture 6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16478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8</xdr:row>
      <xdr:rowOff>76200</xdr:rowOff>
    </xdr:from>
    <xdr:to>
      <xdr:col>2</xdr:col>
      <xdr:colOff>704850</xdr:colOff>
      <xdr:row>8</xdr:row>
      <xdr:rowOff>514350</xdr:rowOff>
    </xdr:to>
    <xdr:pic>
      <xdr:nvPicPr>
        <xdr:cNvPr id="123" name="Picture 6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22193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9</xdr:row>
      <xdr:rowOff>76200</xdr:rowOff>
    </xdr:from>
    <xdr:to>
      <xdr:col>2</xdr:col>
      <xdr:colOff>704850</xdr:colOff>
      <xdr:row>9</xdr:row>
      <xdr:rowOff>514350</xdr:rowOff>
    </xdr:to>
    <xdr:pic>
      <xdr:nvPicPr>
        <xdr:cNvPr id="124" name="Picture 6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27908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10</xdr:row>
      <xdr:rowOff>76200</xdr:rowOff>
    </xdr:from>
    <xdr:to>
      <xdr:col>2</xdr:col>
      <xdr:colOff>704850</xdr:colOff>
      <xdr:row>10</xdr:row>
      <xdr:rowOff>514350</xdr:rowOff>
    </xdr:to>
    <xdr:pic>
      <xdr:nvPicPr>
        <xdr:cNvPr id="125" name="Picture 6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33623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</xdr:row>
      <xdr:rowOff>76200</xdr:rowOff>
    </xdr:from>
    <xdr:to>
      <xdr:col>3</xdr:col>
      <xdr:colOff>704850</xdr:colOff>
      <xdr:row>8</xdr:row>
      <xdr:rowOff>514350</xdr:rowOff>
    </xdr:to>
    <xdr:pic>
      <xdr:nvPicPr>
        <xdr:cNvPr id="126" name="Picture 7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22193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10</xdr:row>
      <xdr:rowOff>76200</xdr:rowOff>
    </xdr:from>
    <xdr:to>
      <xdr:col>3</xdr:col>
      <xdr:colOff>704850</xdr:colOff>
      <xdr:row>10</xdr:row>
      <xdr:rowOff>514350</xdr:rowOff>
    </xdr:to>
    <xdr:pic>
      <xdr:nvPicPr>
        <xdr:cNvPr id="127" name="Picture 7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33623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</xdr:row>
      <xdr:rowOff>76200</xdr:rowOff>
    </xdr:from>
    <xdr:to>
      <xdr:col>3</xdr:col>
      <xdr:colOff>704850</xdr:colOff>
      <xdr:row>11</xdr:row>
      <xdr:rowOff>514350</xdr:rowOff>
    </xdr:to>
    <xdr:pic>
      <xdr:nvPicPr>
        <xdr:cNvPr id="128" name="Picture 7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39338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76200</xdr:rowOff>
    </xdr:from>
    <xdr:to>
      <xdr:col>1</xdr:col>
      <xdr:colOff>704850</xdr:colOff>
      <xdr:row>10</xdr:row>
      <xdr:rowOff>514350</xdr:rowOff>
    </xdr:to>
    <xdr:pic>
      <xdr:nvPicPr>
        <xdr:cNvPr id="129" name="Picture 7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33623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</xdr:row>
      <xdr:rowOff>76200</xdr:rowOff>
    </xdr:from>
    <xdr:to>
      <xdr:col>1</xdr:col>
      <xdr:colOff>704850</xdr:colOff>
      <xdr:row>11</xdr:row>
      <xdr:rowOff>514350</xdr:rowOff>
    </xdr:to>
    <xdr:pic>
      <xdr:nvPicPr>
        <xdr:cNvPr id="130" name="Picture 7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39338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76200</xdr:rowOff>
    </xdr:from>
    <xdr:to>
      <xdr:col>7</xdr:col>
      <xdr:colOff>704850</xdr:colOff>
      <xdr:row>8</xdr:row>
      <xdr:rowOff>514350</xdr:rowOff>
    </xdr:to>
    <xdr:pic>
      <xdr:nvPicPr>
        <xdr:cNvPr id="131" name="Picture 7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22193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7</xdr:row>
      <xdr:rowOff>76200</xdr:rowOff>
    </xdr:from>
    <xdr:to>
      <xdr:col>3</xdr:col>
      <xdr:colOff>704850</xdr:colOff>
      <xdr:row>7</xdr:row>
      <xdr:rowOff>514350</xdr:rowOff>
    </xdr:to>
    <xdr:pic>
      <xdr:nvPicPr>
        <xdr:cNvPr id="132" name="Picture 7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16478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7</xdr:row>
      <xdr:rowOff>76200</xdr:rowOff>
    </xdr:from>
    <xdr:to>
      <xdr:col>4</xdr:col>
      <xdr:colOff>704850</xdr:colOff>
      <xdr:row>7</xdr:row>
      <xdr:rowOff>514350</xdr:rowOff>
    </xdr:to>
    <xdr:pic>
      <xdr:nvPicPr>
        <xdr:cNvPr id="133" name="Picture 7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16478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76200</xdr:rowOff>
    </xdr:from>
    <xdr:to>
      <xdr:col>5</xdr:col>
      <xdr:colOff>704850</xdr:colOff>
      <xdr:row>7</xdr:row>
      <xdr:rowOff>514350</xdr:rowOff>
    </xdr:to>
    <xdr:pic>
      <xdr:nvPicPr>
        <xdr:cNvPr id="134" name="Picture 7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16478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7</xdr:row>
      <xdr:rowOff>76200</xdr:rowOff>
    </xdr:from>
    <xdr:to>
      <xdr:col>6</xdr:col>
      <xdr:colOff>704850</xdr:colOff>
      <xdr:row>7</xdr:row>
      <xdr:rowOff>514350</xdr:rowOff>
    </xdr:to>
    <xdr:pic>
      <xdr:nvPicPr>
        <xdr:cNvPr id="135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16478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76200</xdr:rowOff>
    </xdr:from>
    <xdr:to>
      <xdr:col>7</xdr:col>
      <xdr:colOff>704850</xdr:colOff>
      <xdr:row>7</xdr:row>
      <xdr:rowOff>514350</xdr:rowOff>
    </xdr:to>
    <xdr:pic>
      <xdr:nvPicPr>
        <xdr:cNvPr id="136" name="Picture 7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16478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76200</xdr:rowOff>
    </xdr:from>
    <xdr:to>
      <xdr:col>5</xdr:col>
      <xdr:colOff>704850</xdr:colOff>
      <xdr:row>10</xdr:row>
      <xdr:rowOff>514350</xdr:rowOff>
    </xdr:to>
    <xdr:pic>
      <xdr:nvPicPr>
        <xdr:cNvPr id="137" name="Picture 7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33623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10</xdr:row>
      <xdr:rowOff>76200</xdr:rowOff>
    </xdr:from>
    <xdr:to>
      <xdr:col>6</xdr:col>
      <xdr:colOff>704850</xdr:colOff>
      <xdr:row>10</xdr:row>
      <xdr:rowOff>514350</xdr:rowOff>
    </xdr:to>
    <xdr:pic>
      <xdr:nvPicPr>
        <xdr:cNvPr id="138" name="Picture 7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33623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76200</xdr:rowOff>
    </xdr:from>
    <xdr:to>
      <xdr:col>7</xdr:col>
      <xdr:colOff>704850</xdr:colOff>
      <xdr:row>10</xdr:row>
      <xdr:rowOff>514350</xdr:rowOff>
    </xdr:to>
    <xdr:pic>
      <xdr:nvPicPr>
        <xdr:cNvPr id="139" name="Picture 7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33623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8</xdr:row>
      <xdr:rowOff>66675</xdr:rowOff>
    </xdr:from>
    <xdr:to>
      <xdr:col>4</xdr:col>
      <xdr:colOff>695325</xdr:colOff>
      <xdr:row>8</xdr:row>
      <xdr:rowOff>495300</xdr:rowOff>
    </xdr:to>
    <xdr:pic>
      <xdr:nvPicPr>
        <xdr:cNvPr id="140" name="Picture 7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22098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66675</xdr:rowOff>
    </xdr:from>
    <xdr:to>
      <xdr:col>5</xdr:col>
      <xdr:colOff>695325</xdr:colOff>
      <xdr:row>8</xdr:row>
      <xdr:rowOff>495300</xdr:rowOff>
    </xdr:to>
    <xdr:pic>
      <xdr:nvPicPr>
        <xdr:cNvPr id="141" name="Picture 7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22098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</xdr:row>
      <xdr:rowOff>66675</xdr:rowOff>
    </xdr:from>
    <xdr:to>
      <xdr:col>6</xdr:col>
      <xdr:colOff>695325</xdr:colOff>
      <xdr:row>8</xdr:row>
      <xdr:rowOff>495300</xdr:rowOff>
    </xdr:to>
    <xdr:pic>
      <xdr:nvPicPr>
        <xdr:cNvPr id="142" name="Picture 7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22098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8</xdr:row>
      <xdr:rowOff>66675</xdr:rowOff>
    </xdr:from>
    <xdr:to>
      <xdr:col>1</xdr:col>
      <xdr:colOff>695325</xdr:colOff>
      <xdr:row>8</xdr:row>
      <xdr:rowOff>495300</xdr:rowOff>
    </xdr:to>
    <xdr:pic>
      <xdr:nvPicPr>
        <xdr:cNvPr id="143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22098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11</xdr:row>
      <xdr:rowOff>66675</xdr:rowOff>
    </xdr:from>
    <xdr:to>
      <xdr:col>4</xdr:col>
      <xdr:colOff>695325</xdr:colOff>
      <xdr:row>11</xdr:row>
      <xdr:rowOff>495300</xdr:rowOff>
    </xdr:to>
    <xdr:pic>
      <xdr:nvPicPr>
        <xdr:cNvPr id="144" name="Picture 7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39243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11</xdr:row>
      <xdr:rowOff>66675</xdr:rowOff>
    </xdr:from>
    <xdr:to>
      <xdr:col>5</xdr:col>
      <xdr:colOff>695325</xdr:colOff>
      <xdr:row>11</xdr:row>
      <xdr:rowOff>495300</xdr:rowOff>
    </xdr:to>
    <xdr:pic>
      <xdr:nvPicPr>
        <xdr:cNvPr id="145" name="Picture 7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39243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11</xdr:row>
      <xdr:rowOff>66675</xdr:rowOff>
    </xdr:from>
    <xdr:to>
      <xdr:col>7</xdr:col>
      <xdr:colOff>695325</xdr:colOff>
      <xdr:row>11</xdr:row>
      <xdr:rowOff>495300</xdr:rowOff>
    </xdr:to>
    <xdr:pic>
      <xdr:nvPicPr>
        <xdr:cNvPr id="146" name="Picture 7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39243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9</xdr:row>
      <xdr:rowOff>76200</xdr:rowOff>
    </xdr:from>
    <xdr:to>
      <xdr:col>3</xdr:col>
      <xdr:colOff>685800</xdr:colOff>
      <xdr:row>9</xdr:row>
      <xdr:rowOff>504825</xdr:rowOff>
    </xdr:to>
    <xdr:pic>
      <xdr:nvPicPr>
        <xdr:cNvPr id="147" name="Picture 7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27908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9</xdr:row>
      <xdr:rowOff>76200</xdr:rowOff>
    </xdr:from>
    <xdr:to>
      <xdr:col>4</xdr:col>
      <xdr:colOff>685800</xdr:colOff>
      <xdr:row>9</xdr:row>
      <xdr:rowOff>504825</xdr:rowOff>
    </xdr:to>
    <xdr:pic>
      <xdr:nvPicPr>
        <xdr:cNvPr id="148" name="Picture 7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27908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9</xdr:row>
      <xdr:rowOff>76200</xdr:rowOff>
    </xdr:from>
    <xdr:to>
      <xdr:col>5</xdr:col>
      <xdr:colOff>685800</xdr:colOff>
      <xdr:row>9</xdr:row>
      <xdr:rowOff>504825</xdr:rowOff>
    </xdr:to>
    <xdr:pic>
      <xdr:nvPicPr>
        <xdr:cNvPr id="149" name="Picture 7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27908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</xdr:row>
      <xdr:rowOff>76200</xdr:rowOff>
    </xdr:from>
    <xdr:to>
      <xdr:col>6</xdr:col>
      <xdr:colOff>685800</xdr:colOff>
      <xdr:row>9</xdr:row>
      <xdr:rowOff>504825</xdr:rowOff>
    </xdr:to>
    <xdr:pic>
      <xdr:nvPicPr>
        <xdr:cNvPr id="150" name="Picture 7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27908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9</xdr:row>
      <xdr:rowOff>76200</xdr:rowOff>
    </xdr:from>
    <xdr:to>
      <xdr:col>1</xdr:col>
      <xdr:colOff>685800</xdr:colOff>
      <xdr:row>9</xdr:row>
      <xdr:rowOff>504825</xdr:rowOff>
    </xdr:to>
    <xdr:pic>
      <xdr:nvPicPr>
        <xdr:cNvPr id="151" name="Picture 7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27908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76200</xdr:rowOff>
    </xdr:from>
    <xdr:to>
      <xdr:col>2</xdr:col>
      <xdr:colOff>685800</xdr:colOff>
      <xdr:row>11</xdr:row>
      <xdr:rowOff>504825</xdr:rowOff>
    </xdr:to>
    <xdr:pic>
      <xdr:nvPicPr>
        <xdr:cNvPr id="152" name="Picture 7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39338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11</xdr:row>
      <xdr:rowOff>76200</xdr:rowOff>
    </xdr:from>
    <xdr:to>
      <xdr:col>6</xdr:col>
      <xdr:colOff>685800</xdr:colOff>
      <xdr:row>11</xdr:row>
      <xdr:rowOff>504825</xdr:rowOff>
    </xdr:to>
    <xdr:pic>
      <xdr:nvPicPr>
        <xdr:cNvPr id="153" name="Picture 7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39338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9</xdr:row>
      <xdr:rowOff>76200</xdr:rowOff>
    </xdr:from>
    <xdr:to>
      <xdr:col>7</xdr:col>
      <xdr:colOff>685800</xdr:colOff>
      <xdr:row>9</xdr:row>
      <xdr:rowOff>514350</xdr:rowOff>
    </xdr:to>
    <xdr:pic>
      <xdr:nvPicPr>
        <xdr:cNvPr id="154" name="Picture 7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38850" y="27908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10</xdr:row>
      <xdr:rowOff>76200</xdr:rowOff>
    </xdr:from>
    <xdr:to>
      <xdr:col>4</xdr:col>
      <xdr:colOff>685800</xdr:colOff>
      <xdr:row>10</xdr:row>
      <xdr:rowOff>514350</xdr:rowOff>
    </xdr:to>
    <xdr:pic>
      <xdr:nvPicPr>
        <xdr:cNvPr id="155" name="Picture 7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33623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15</xdr:row>
      <xdr:rowOff>76200</xdr:rowOff>
    </xdr:from>
    <xdr:to>
      <xdr:col>3</xdr:col>
      <xdr:colOff>704850</xdr:colOff>
      <xdr:row>15</xdr:row>
      <xdr:rowOff>514350</xdr:rowOff>
    </xdr:to>
    <xdr:pic>
      <xdr:nvPicPr>
        <xdr:cNvPr id="156" name="Picture 7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50006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15</xdr:row>
      <xdr:rowOff>76200</xdr:rowOff>
    </xdr:from>
    <xdr:to>
      <xdr:col>6</xdr:col>
      <xdr:colOff>704850</xdr:colOff>
      <xdr:row>15</xdr:row>
      <xdr:rowOff>514350</xdr:rowOff>
    </xdr:to>
    <xdr:pic>
      <xdr:nvPicPr>
        <xdr:cNvPr id="157" name="Picture 7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50006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</xdr:row>
      <xdr:rowOff>76200</xdr:rowOff>
    </xdr:from>
    <xdr:to>
      <xdr:col>1</xdr:col>
      <xdr:colOff>704850</xdr:colOff>
      <xdr:row>17</xdr:row>
      <xdr:rowOff>514350</xdr:rowOff>
    </xdr:to>
    <xdr:pic>
      <xdr:nvPicPr>
        <xdr:cNvPr id="158" name="Picture 7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61436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17</xdr:row>
      <xdr:rowOff>76200</xdr:rowOff>
    </xdr:from>
    <xdr:to>
      <xdr:col>2</xdr:col>
      <xdr:colOff>704850</xdr:colOff>
      <xdr:row>17</xdr:row>
      <xdr:rowOff>514350</xdr:rowOff>
    </xdr:to>
    <xdr:pic>
      <xdr:nvPicPr>
        <xdr:cNvPr id="159" name="Picture 7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61436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17</xdr:row>
      <xdr:rowOff>76200</xdr:rowOff>
    </xdr:from>
    <xdr:to>
      <xdr:col>4</xdr:col>
      <xdr:colOff>704850</xdr:colOff>
      <xdr:row>17</xdr:row>
      <xdr:rowOff>514350</xdr:rowOff>
    </xdr:to>
    <xdr:pic>
      <xdr:nvPicPr>
        <xdr:cNvPr id="160" name="Picture 7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61436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17</xdr:row>
      <xdr:rowOff>76200</xdr:rowOff>
    </xdr:from>
    <xdr:to>
      <xdr:col>5</xdr:col>
      <xdr:colOff>704850</xdr:colOff>
      <xdr:row>17</xdr:row>
      <xdr:rowOff>514350</xdr:rowOff>
    </xdr:to>
    <xdr:pic>
      <xdr:nvPicPr>
        <xdr:cNvPr id="161" name="Picture 7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61436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17</xdr:row>
      <xdr:rowOff>76200</xdr:rowOff>
    </xdr:from>
    <xdr:to>
      <xdr:col>7</xdr:col>
      <xdr:colOff>704850</xdr:colOff>
      <xdr:row>17</xdr:row>
      <xdr:rowOff>514350</xdr:rowOff>
    </xdr:to>
    <xdr:pic>
      <xdr:nvPicPr>
        <xdr:cNvPr id="162" name="Picture 7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61436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76200</xdr:rowOff>
    </xdr:from>
    <xdr:to>
      <xdr:col>1</xdr:col>
      <xdr:colOff>704850</xdr:colOff>
      <xdr:row>18</xdr:row>
      <xdr:rowOff>514350</xdr:rowOff>
    </xdr:to>
    <xdr:pic>
      <xdr:nvPicPr>
        <xdr:cNvPr id="163" name="Picture 7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67151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18</xdr:row>
      <xdr:rowOff>76200</xdr:rowOff>
    </xdr:from>
    <xdr:to>
      <xdr:col>3</xdr:col>
      <xdr:colOff>704850</xdr:colOff>
      <xdr:row>18</xdr:row>
      <xdr:rowOff>514350</xdr:rowOff>
    </xdr:to>
    <xdr:pic>
      <xdr:nvPicPr>
        <xdr:cNvPr id="164" name="Picture 7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67151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76200</xdr:rowOff>
    </xdr:from>
    <xdr:to>
      <xdr:col>5</xdr:col>
      <xdr:colOff>704850</xdr:colOff>
      <xdr:row>18</xdr:row>
      <xdr:rowOff>514350</xdr:rowOff>
    </xdr:to>
    <xdr:pic>
      <xdr:nvPicPr>
        <xdr:cNvPr id="165" name="Picture 7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67151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18</xdr:row>
      <xdr:rowOff>76200</xdr:rowOff>
    </xdr:from>
    <xdr:to>
      <xdr:col>6</xdr:col>
      <xdr:colOff>704850</xdr:colOff>
      <xdr:row>18</xdr:row>
      <xdr:rowOff>514350</xdr:rowOff>
    </xdr:to>
    <xdr:pic>
      <xdr:nvPicPr>
        <xdr:cNvPr id="166" name="Picture 7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67151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17</xdr:row>
      <xdr:rowOff>76200</xdr:rowOff>
    </xdr:from>
    <xdr:to>
      <xdr:col>3</xdr:col>
      <xdr:colOff>685800</xdr:colOff>
      <xdr:row>17</xdr:row>
      <xdr:rowOff>504825</xdr:rowOff>
    </xdr:to>
    <xdr:pic>
      <xdr:nvPicPr>
        <xdr:cNvPr id="167" name="Picture 7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61436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17</xdr:row>
      <xdr:rowOff>76200</xdr:rowOff>
    </xdr:from>
    <xdr:to>
      <xdr:col>6</xdr:col>
      <xdr:colOff>685800</xdr:colOff>
      <xdr:row>17</xdr:row>
      <xdr:rowOff>504825</xdr:rowOff>
    </xdr:to>
    <xdr:pic>
      <xdr:nvPicPr>
        <xdr:cNvPr id="168" name="Picture 7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61436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15</xdr:row>
      <xdr:rowOff>66675</xdr:rowOff>
    </xdr:from>
    <xdr:to>
      <xdr:col>1</xdr:col>
      <xdr:colOff>695325</xdr:colOff>
      <xdr:row>15</xdr:row>
      <xdr:rowOff>495300</xdr:rowOff>
    </xdr:to>
    <xdr:pic>
      <xdr:nvPicPr>
        <xdr:cNvPr id="169" name="Picture 7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4991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15</xdr:row>
      <xdr:rowOff>66675</xdr:rowOff>
    </xdr:from>
    <xdr:to>
      <xdr:col>2</xdr:col>
      <xdr:colOff>695325</xdr:colOff>
      <xdr:row>15</xdr:row>
      <xdr:rowOff>495300</xdr:rowOff>
    </xdr:to>
    <xdr:pic>
      <xdr:nvPicPr>
        <xdr:cNvPr id="170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4991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66675</xdr:rowOff>
    </xdr:from>
    <xdr:to>
      <xdr:col>4</xdr:col>
      <xdr:colOff>695325</xdr:colOff>
      <xdr:row>15</xdr:row>
      <xdr:rowOff>495300</xdr:rowOff>
    </xdr:to>
    <xdr:pic>
      <xdr:nvPicPr>
        <xdr:cNvPr id="171" name="Picture 7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4991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66675</xdr:rowOff>
    </xdr:from>
    <xdr:to>
      <xdr:col>5</xdr:col>
      <xdr:colOff>695325</xdr:colOff>
      <xdr:row>15</xdr:row>
      <xdr:rowOff>495300</xdr:rowOff>
    </xdr:to>
    <xdr:pic>
      <xdr:nvPicPr>
        <xdr:cNvPr id="172" name="Picture 7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4991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15</xdr:row>
      <xdr:rowOff>66675</xdr:rowOff>
    </xdr:from>
    <xdr:to>
      <xdr:col>7</xdr:col>
      <xdr:colOff>695325</xdr:colOff>
      <xdr:row>15</xdr:row>
      <xdr:rowOff>495300</xdr:rowOff>
    </xdr:to>
    <xdr:pic>
      <xdr:nvPicPr>
        <xdr:cNvPr id="173" name="Picture 7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4991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16</xdr:row>
      <xdr:rowOff>66675</xdr:rowOff>
    </xdr:from>
    <xdr:to>
      <xdr:col>1</xdr:col>
      <xdr:colOff>695325</xdr:colOff>
      <xdr:row>16</xdr:row>
      <xdr:rowOff>495300</xdr:rowOff>
    </xdr:to>
    <xdr:pic>
      <xdr:nvPicPr>
        <xdr:cNvPr id="174" name="Picture 7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5562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16</xdr:row>
      <xdr:rowOff>66675</xdr:rowOff>
    </xdr:from>
    <xdr:to>
      <xdr:col>2</xdr:col>
      <xdr:colOff>695325</xdr:colOff>
      <xdr:row>16</xdr:row>
      <xdr:rowOff>495300</xdr:rowOff>
    </xdr:to>
    <xdr:pic>
      <xdr:nvPicPr>
        <xdr:cNvPr id="175" name="Picture 7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5562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16</xdr:row>
      <xdr:rowOff>66675</xdr:rowOff>
    </xdr:from>
    <xdr:to>
      <xdr:col>3</xdr:col>
      <xdr:colOff>695325</xdr:colOff>
      <xdr:row>16</xdr:row>
      <xdr:rowOff>495300</xdr:rowOff>
    </xdr:to>
    <xdr:pic>
      <xdr:nvPicPr>
        <xdr:cNvPr id="176" name="Picture 7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5562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16</xdr:row>
      <xdr:rowOff>66675</xdr:rowOff>
    </xdr:from>
    <xdr:to>
      <xdr:col>4</xdr:col>
      <xdr:colOff>695325</xdr:colOff>
      <xdr:row>16</xdr:row>
      <xdr:rowOff>495300</xdr:rowOff>
    </xdr:to>
    <xdr:pic>
      <xdr:nvPicPr>
        <xdr:cNvPr id="177" name="Picture 7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5562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66675</xdr:rowOff>
    </xdr:from>
    <xdr:to>
      <xdr:col>5</xdr:col>
      <xdr:colOff>695325</xdr:colOff>
      <xdr:row>16</xdr:row>
      <xdr:rowOff>495300</xdr:rowOff>
    </xdr:to>
    <xdr:pic>
      <xdr:nvPicPr>
        <xdr:cNvPr id="178" name="Picture 7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5562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16</xdr:row>
      <xdr:rowOff>66675</xdr:rowOff>
    </xdr:from>
    <xdr:to>
      <xdr:col>6</xdr:col>
      <xdr:colOff>695325</xdr:colOff>
      <xdr:row>16</xdr:row>
      <xdr:rowOff>495300</xdr:rowOff>
    </xdr:to>
    <xdr:pic>
      <xdr:nvPicPr>
        <xdr:cNvPr id="179" name="Picture 7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5562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16</xdr:row>
      <xdr:rowOff>66675</xdr:rowOff>
    </xdr:from>
    <xdr:to>
      <xdr:col>7</xdr:col>
      <xdr:colOff>695325</xdr:colOff>
      <xdr:row>16</xdr:row>
      <xdr:rowOff>495300</xdr:rowOff>
    </xdr:to>
    <xdr:pic>
      <xdr:nvPicPr>
        <xdr:cNvPr id="180" name="Picture 7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5562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18</xdr:row>
      <xdr:rowOff>66675</xdr:rowOff>
    </xdr:from>
    <xdr:to>
      <xdr:col>2</xdr:col>
      <xdr:colOff>695325</xdr:colOff>
      <xdr:row>18</xdr:row>
      <xdr:rowOff>495300</xdr:rowOff>
    </xdr:to>
    <xdr:pic>
      <xdr:nvPicPr>
        <xdr:cNvPr id="181" name="Picture 7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6705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18</xdr:row>
      <xdr:rowOff>66675</xdr:rowOff>
    </xdr:from>
    <xdr:to>
      <xdr:col>7</xdr:col>
      <xdr:colOff>695325</xdr:colOff>
      <xdr:row>18</xdr:row>
      <xdr:rowOff>495300</xdr:rowOff>
    </xdr:to>
    <xdr:pic>
      <xdr:nvPicPr>
        <xdr:cNvPr id="182" name="Picture 7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6705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19</xdr:row>
      <xdr:rowOff>66675</xdr:rowOff>
    </xdr:from>
    <xdr:to>
      <xdr:col>7</xdr:col>
      <xdr:colOff>695325</xdr:colOff>
      <xdr:row>19</xdr:row>
      <xdr:rowOff>495300</xdr:rowOff>
    </xdr:to>
    <xdr:pic>
      <xdr:nvPicPr>
        <xdr:cNvPr id="183" name="Picture 7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277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19</xdr:row>
      <xdr:rowOff>66675</xdr:rowOff>
    </xdr:from>
    <xdr:to>
      <xdr:col>6</xdr:col>
      <xdr:colOff>695325</xdr:colOff>
      <xdr:row>19</xdr:row>
      <xdr:rowOff>495300</xdr:rowOff>
    </xdr:to>
    <xdr:pic>
      <xdr:nvPicPr>
        <xdr:cNvPr id="184" name="Picture 7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7277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19</xdr:row>
      <xdr:rowOff>66675</xdr:rowOff>
    </xdr:from>
    <xdr:to>
      <xdr:col>5</xdr:col>
      <xdr:colOff>695325</xdr:colOff>
      <xdr:row>19</xdr:row>
      <xdr:rowOff>495300</xdr:rowOff>
    </xdr:to>
    <xdr:pic>
      <xdr:nvPicPr>
        <xdr:cNvPr id="185" name="Picture 7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7277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19</xdr:row>
      <xdr:rowOff>66675</xdr:rowOff>
    </xdr:from>
    <xdr:to>
      <xdr:col>4</xdr:col>
      <xdr:colOff>695325</xdr:colOff>
      <xdr:row>19</xdr:row>
      <xdr:rowOff>495300</xdr:rowOff>
    </xdr:to>
    <xdr:pic>
      <xdr:nvPicPr>
        <xdr:cNvPr id="186" name="Picture 7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7277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19</xdr:row>
      <xdr:rowOff>66675</xdr:rowOff>
    </xdr:from>
    <xdr:to>
      <xdr:col>3</xdr:col>
      <xdr:colOff>695325</xdr:colOff>
      <xdr:row>19</xdr:row>
      <xdr:rowOff>495300</xdr:rowOff>
    </xdr:to>
    <xdr:pic>
      <xdr:nvPicPr>
        <xdr:cNvPr id="187" name="Picture 7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7277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19</xdr:row>
      <xdr:rowOff>66675</xdr:rowOff>
    </xdr:from>
    <xdr:to>
      <xdr:col>2</xdr:col>
      <xdr:colOff>695325</xdr:colOff>
      <xdr:row>19</xdr:row>
      <xdr:rowOff>495300</xdr:rowOff>
    </xdr:to>
    <xdr:pic>
      <xdr:nvPicPr>
        <xdr:cNvPr id="188" name="Picture 7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7277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19</xdr:row>
      <xdr:rowOff>66675</xdr:rowOff>
    </xdr:from>
    <xdr:to>
      <xdr:col>1</xdr:col>
      <xdr:colOff>695325</xdr:colOff>
      <xdr:row>19</xdr:row>
      <xdr:rowOff>495300</xdr:rowOff>
    </xdr:to>
    <xdr:pic>
      <xdr:nvPicPr>
        <xdr:cNvPr id="189" name="Picture 7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7277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18</xdr:row>
      <xdr:rowOff>76200</xdr:rowOff>
    </xdr:from>
    <xdr:to>
      <xdr:col>4</xdr:col>
      <xdr:colOff>685800</xdr:colOff>
      <xdr:row>18</xdr:row>
      <xdr:rowOff>514350</xdr:rowOff>
    </xdr:to>
    <xdr:pic>
      <xdr:nvPicPr>
        <xdr:cNvPr id="190" name="Picture 7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67151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13;&#20316;&#26989;&#34920;&#65288;&#12464;&#12521;&#12501;&#20184;&#12365;&#12289;&#31532;14&#2223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312;&#20316;&#26989;&#34920;&#65288;&#31532;14&#2223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9312;&#20316;&#26989;&#34920;&#65288;&#31532;13&#22238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ken51\&#30740;&#31350;&#38283;&#30330;&#12464;&#12523;&#12540;&#12503;\&#30476;&#20869;&#20225;&#26989;&#26223;&#27671;&#21205;&#21521;&#35519;&#26619;\&#35519;&#26619;&#32080;&#26524;\&#31532;15&#22238;\&#12450;&#12531;&#12465;&#12540;&#12488;&#35519;&#26619;\&#9312;&#20316;&#26989;&#34920;&#65288;&#31532;15&#22238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ken51\&#30740;&#31350;&#38283;&#30330;&#12464;&#12523;&#12540;&#12503;\&#30476;&#20869;&#20225;&#26989;&#26223;&#27671;&#21205;&#21521;&#35519;&#26619;\&#35519;&#26619;&#32080;&#26524;\&#31532;11&#22238;\&#12450;&#12531;&#12465;&#12540;&#12488;&#35519;&#26619;\&#29305;&#21029;&#35519;&#26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Ⅰ．総合編"/>
      <sheetName val="全業種（地域）"/>
      <sheetName val="建設業"/>
      <sheetName val="製造業"/>
      <sheetName val="卸・小売業"/>
      <sheetName val="サービス業"/>
      <sheetName val="特別調査①"/>
      <sheetName val="特別調査②"/>
      <sheetName val="横軸"/>
      <sheetName val="Ⅱ．地域別編"/>
      <sheetName val="村山南部"/>
      <sheetName val="村山北部"/>
      <sheetName val="最上"/>
      <sheetName val="置賜"/>
      <sheetName val="庄内田川"/>
      <sheetName val="庄内飽海"/>
      <sheetName val="天気図 （カラー版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全業種"/>
      <sheetName val="建設業"/>
      <sheetName val="製造業"/>
      <sheetName val="卸・小売業"/>
      <sheetName val="サービス業"/>
      <sheetName val="特別調査①"/>
      <sheetName val="特別調査②"/>
      <sheetName val="DI値"/>
      <sheetName val="天気図 （カラー版）"/>
      <sheetName val="時系列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全業種"/>
      <sheetName val="建設業"/>
      <sheetName val="製造業"/>
      <sheetName val="卸・小売業"/>
      <sheetName val="サービス業"/>
      <sheetName val="特別調査①"/>
      <sheetName val="特別調査②"/>
      <sheetName val="DI値"/>
      <sheetName val="天気図 （カラー版）"/>
      <sheetName val="時系列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全業種"/>
      <sheetName val="建設業"/>
      <sheetName val="製造業"/>
      <sheetName val="卸・小売業"/>
      <sheetName val="サービス業"/>
      <sheetName val="DI値"/>
      <sheetName val="天気図 （カラー版）"/>
      <sheetName val="時系列"/>
      <sheetName val="特別調査業種別"/>
      <sheetName val="特別調査地域別"/>
      <sheetName val="特別調査推移"/>
    </sheetNames>
    <sheetDataSet>
      <sheetData sheetId="1">
        <row r="6">
          <cell r="F6">
            <v>-17.5</v>
          </cell>
          <cell r="N6">
            <v>-31.900000000000002</v>
          </cell>
        </row>
        <row r="7">
          <cell r="F7">
            <v>-15.200000000000003</v>
          </cell>
          <cell r="N7">
            <v>-30.400000000000002</v>
          </cell>
        </row>
        <row r="8">
          <cell r="F8">
            <v>-13.799999999999997</v>
          </cell>
          <cell r="N8">
            <v>-21.6</v>
          </cell>
        </row>
        <row r="9">
          <cell r="F9">
            <v>-24.299999999999997</v>
          </cell>
          <cell r="N9">
            <v>-43.3</v>
          </cell>
        </row>
        <row r="10">
          <cell r="F10">
            <v>-20</v>
          </cell>
          <cell r="N10">
            <v>-38.599999999999994</v>
          </cell>
        </row>
        <row r="11">
          <cell r="F11">
            <v>-20.5</v>
          </cell>
          <cell r="N11">
            <v>-26.599999999999998</v>
          </cell>
        </row>
        <row r="12">
          <cell r="F12">
            <v>-15.600000000000001</v>
          </cell>
          <cell r="N12">
            <v>-36.9</v>
          </cell>
        </row>
      </sheetData>
      <sheetData sheetId="2">
        <row r="6">
          <cell r="F6">
            <v>-35.5</v>
          </cell>
          <cell r="N6">
            <v>-50.800000000000004</v>
          </cell>
        </row>
        <row r="7">
          <cell r="F7">
            <v>-28.6</v>
          </cell>
          <cell r="N7">
            <v>-42.8</v>
          </cell>
        </row>
        <row r="8">
          <cell r="F8">
            <v>-25</v>
          </cell>
          <cell r="N8">
            <v>-43.8</v>
          </cell>
        </row>
        <row r="9">
          <cell r="F9">
            <v>-44.5</v>
          </cell>
          <cell r="N9">
            <v>-66.60000000000001</v>
          </cell>
        </row>
        <row r="10">
          <cell r="F10">
            <v>-50</v>
          </cell>
          <cell r="N10">
            <v>-66.7</v>
          </cell>
        </row>
        <row r="11">
          <cell r="F11">
            <v>-46.5</v>
          </cell>
          <cell r="N11">
            <v>-42.900000000000006</v>
          </cell>
        </row>
        <row r="12">
          <cell r="F12">
            <v>-24.099999999999998</v>
          </cell>
          <cell r="N12">
            <v>-51.7</v>
          </cell>
        </row>
      </sheetData>
      <sheetData sheetId="3">
        <row r="6">
          <cell r="F6">
            <v>-2.799999999999997</v>
          </cell>
          <cell r="N6">
            <v>-14.5</v>
          </cell>
        </row>
        <row r="7">
          <cell r="F7">
            <v>-20.699999999999996</v>
          </cell>
          <cell r="N7">
            <v>-13.8</v>
          </cell>
        </row>
        <row r="8">
          <cell r="F8">
            <v>3.3999999999999986</v>
          </cell>
          <cell r="N8">
            <v>-3.400000000000002</v>
          </cell>
        </row>
        <row r="9">
          <cell r="F9">
            <v>0</v>
          </cell>
          <cell r="N9">
            <v>-28.6</v>
          </cell>
        </row>
        <row r="10">
          <cell r="F10">
            <v>-7.399999999999999</v>
          </cell>
          <cell r="N10">
            <v>-29.6</v>
          </cell>
        </row>
        <row r="11">
          <cell r="F11">
            <v>0</v>
          </cell>
          <cell r="N11">
            <v>-8</v>
          </cell>
        </row>
        <row r="12">
          <cell r="F12">
            <v>11.099999999999998</v>
          </cell>
          <cell r="N12">
            <v>-14.799999999999997</v>
          </cell>
        </row>
      </sheetData>
      <sheetData sheetId="4">
        <row r="6">
          <cell r="F6">
            <v>-16.5</v>
          </cell>
          <cell r="N6">
            <v>-27.800000000000004</v>
          </cell>
        </row>
        <row r="7">
          <cell r="F7">
            <v>-16.599999999999998</v>
          </cell>
          <cell r="N7">
            <v>-36.1</v>
          </cell>
        </row>
        <row r="8">
          <cell r="F8">
            <v>-30</v>
          </cell>
          <cell r="N8">
            <v>-20</v>
          </cell>
        </row>
        <row r="9">
          <cell r="F9">
            <v>14.3</v>
          </cell>
          <cell r="N9">
            <v>14.3</v>
          </cell>
        </row>
        <row r="10">
          <cell r="F10">
            <v>-11.099999999999998</v>
          </cell>
          <cell r="N10">
            <v>-27.8</v>
          </cell>
        </row>
        <row r="11">
          <cell r="F11">
            <v>-26.1</v>
          </cell>
          <cell r="N11">
            <v>-21.799999999999997</v>
          </cell>
        </row>
        <row r="12">
          <cell r="F12">
            <v>-14.3</v>
          </cell>
          <cell r="N12">
            <v>-38.099999999999994</v>
          </cell>
        </row>
      </sheetData>
      <sheetData sheetId="5">
        <row r="6">
          <cell r="F6">
            <v>-17.400000000000002</v>
          </cell>
          <cell r="N6">
            <v>-37.400000000000006</v>
          </cell>
        </row>
        <row r="7">
          <cell r="F7">
            <v>-2.6000000000000014</v>
          </cell>
          <cell r="N7">
            <v>-30.8</v>
          </cell>
        </row>
        <row r="8">
          <cell r="F8">
            <v>-30</v>
          </cell>
          <cell r="N8">
            <v>-40</v>
          </cell>
        </row>
        <row r="9">
          <cell r="F9">
            <v>-40</v>
          </cell>
          <cell r="N9">
            <v>-60</v>
          </cell>
        </row>
        <row r="10">
          <cell r="F10">
            <v>-30.800000000000004</v>
          </cell>
          <cell r="N10">
            <v>-46.1</v>
          </cell>
        </row>
        <row r="11">
          <cell r="F11">
            <v>-4.5</v>
          </cell>
          <cell r="N11">
            <v>-31.8</v>
          </cell>
        </row>
        <row r="12">
          <cell r="F12">
            <v>-34.6</v>
          </cell>
          <cell r="N12">
            <v>-42.300000000000004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全業種"/>
      <sheetName val="製造業"/>
      <sheetName val="卸・小売業"/>
      <sheetName val="建設業"/>
      <sheetName val="サービス業"/>
      <sheetName val="Sheet6"/>
      <sheetName val="採用者の確保"/>
      <sheetName val="#REF"/>
      <sheetName val="新卒採用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5" zoomScaleNormal="85" zoomScalePageLayoutView="0" workbookViewId="0" topLeftCell="A1">
      <selection activeCell="F21" sqref="F21"/>
    </sheetView>
  </sheetViews>
  <sheetFormatPr defaultColWidth="9.00390625" defaultRowHeight="13.5"/>
  <cols>
    <col min="2" max="7" width="9.75390625" style="0" customWidth="1"/>
  </cols>
  <sheetData>
    <row r="1" ht="14.25">
      <c r="A1" s="34" t="s">
        <v>84</v>
      </c>
    </row>
    <row r="2" ht="13.5">
      <c r="A2" s="1"/>
    </row>
    <row r="3" ht="13.5">
      <c r="A3" s="57" t="s">
        <v>85</v>
      </c>
    </row>
    <row r="4" spans="2:7" ht="13.5" customHeight="1">
      <c r="B4" s="2"/>
      <c r="C4" s="3" t="s">
        <v>0</v>
      </c>
      <c r="D4" s="35" t="s">
        <v>1</v>
      </c>
      <c r="E4" s="35" t="s">
        <v>2</v>
      </c>
      <c r="F4" s="3" t="s">
        <v>3</v>
      </c>
      <c r="G4" s="4" t="s">
        <v>4</v>
      </c>
    </row>
    <row r="5" spans="2:7" ht="13.5">
      <c r="B5" s="5" t="s">
        <v>5</v>
      </c>
      <c r="C5" s="6">
        <v>33</v>
      </c>
      <c r="D5" s="36">
        <v>44</v>
      </c>
      <c r="E5" s="36">
        <v>68</v>
      </c>
      <c r="F5" s="7">
        <v>73</v>
      </c>
      <c r="G5" s="5">
        <f aca="true" t="shared" si="0" ref="G5:G10">SUM(C5:F5)</f>
        <v>218</v>
      </c>
    </row>
    <row r="6" spans="2:7" ht="13.5">
      <c r="B6" s="27" t="s">
        <v>6</v>
      </c>
      <c r="C6" s="39">
        <v>30</v>
      </c>
      <c r="D6" s="40">
        <v>46</v>
      </c>
      <c r="E6" s="40">
        <v>23</v>
      </c>
      <c r="F6" s="41">
        <v>31</v>
      </c>
      <c r="G6" s="27">
        <f t="shared" si="0"/>
        <v>130</v>
      </c>
    </row>
    <row r="7" spans="2:7" ht="13.5">
      <c r="B7" s="27" t="s">
        <v>7</v>
      </c>
      <c r="C7" s="39">
        <v>27</v>
      </c>
      <c r="D7" s="40">
        <v>10</v>
      </c>
      <c r="E7" s="40">
        <v>15</v>
      </c>
      <c r="F7" s="42">
        <v>11</v>
      </c>
      <c r="G7" s="27">
        <f t="shared" si="0"/>
        <v>63</v>
      </c>
    </row>
    <row r="8" spans="2:7" ht="13.5">
      <c r="B8" s="27" t="s">
        <v>8</v>
      </c>
      <c r="C8" s="41">
        <v>29</v>
      </c>
      <c r="D8" s="43">
        <v>42</v>
      </c>
      <c r="E8" s="40">
        <v>33</v>
      </c>
      <c r="F8" s="41">
        <v>31</v>
      </c>
      <c r="G8" s="27">
        <f t="shared" si="0"/>
        <v>135</v>
      </c>
    </row>
    <row r="9" spans="2:7" ht="13.5">
      <c r="B9" s="27" t="s">
        <v>9</v>
      </c>
      <c r="C9" s="41">
        <v>42</v>
      </c>
      <c r="D9" s="43">
        <v>46</v>
      </c>
      <c r="E9" s="40">
        <v>41</v>
      </c>
      <c r="F9" s="41">
        <v>50</v>
      </c>
      <c r="G9" s="27">
        <f t="shared" si="0"/>
        <v>179</v>
      </c>
    </row>
    <row r="10" spans="2:7" ht="13.5">
      <c r="B10" s="9" t="s">
        <v>10</v>
      </c>
      <c r="C10" s="10">
        <v>47</v>
      </c>
      <c r="D10" s="37">
        <v>41</v>
      </c>
      <c r="E10" s="36">
        <v>41</v>
      </c>
      <c r="F10" s="7">
        <v>40</v>
      </c>
      <c r="G10" s="5">
        <f t="shared" si="0"/>
        <v>169</v>
      </c>
    </row>
    <row r="11" spans="2:7" ht="13.5">
      <c r="B11" s="11" t="s">
        <v>4</v>
      </c>
      <c r="C11" s="12">
        <f>SUM(C5:C10)</f>
        <v>208</v>
      </c>
      <c r="D11" s="38">
        <f>SUM(D5:D10)</f>
        <v>229</v>
      </c>
      <c r="E11" s="38">
        <f>SUM(E5:E10)</f>
        <v>221</v>
      </c>
      <c r="F11" s="12">
        <f>SUM(F5:F10)</f>
        <v>236</v>
      </c>
      <c r="G11" s="13">
        <f>SUM(G5:G10)</f>
        <v>894</v>
      </c>
    </row>
    <row r="12" spans="2:7" ht="13.5">
      <c r="B12" s="16"/>
      <c r="C12" s="17"/>
      <c r="D12" s="17"/>
      <c r="E12" s="17"/>
      <c r="F12" s="17"/>
      <c r="G12" s="17"/>
    </row>
    <row r="13" spans="1:2" ht="13.5">
      <c r="A13" s="19" t="s">
        <v>86</v>
      </c>
      <c r="B13" s="18"/>
    </row>
    <row r="14" spans="2:7" ht="13.5" customHeight="1">
      <c r="B14" s="2"/>
      <c r="C14" s="3" t="s">
        <v>0</v>
      </c>
      <c r="D14" s="35" t="s">
        <v>1</v>
      </c>
      <c r="E14" s="35" t="s">
        <v>2</v>
      </c>
      <c r="F14" s="3" t="s">
        <v>3</v>
      </c>
      <c r="G14" s="4" t="s">
        <v>4</v>
      </c>
    </row>
    <row r="15" spans="2:7" ht="13.5">
      <c r="B15" s="5" t="s">
        <v>5</v>
      </c>
      <c r="C15" s="7">
        <v>21</v>
      </c>
      <c r="D15" s="54">
        <v>29</v>
      </c>
      <c r="E15" s="54">
        <v>36</v>
      </c>
      <c r="F15" s="7">
        <v>39</v>
      </c>
      <c r="G15" s="5">
        <f aca="true" t="shared" si="1" ref="G15:G20">SUM(C15:F15)</f>
        <v>125</v>
      </c>
    </row>
    <row r="16" spans="2:7" ht="13.5">
      <c r="B16" s="27" t="s">
        <v>6</v>
      </c>
      <c r="C16" s="41">
        <v>16</v>
      </c>
      <c r="D16" s="43">
        <v>29</v>
      </c>
      <c r="E16" s="43">
        <v>10</v>
      </c>
      <c r="F16" s="41">
        <v>10</v>
      </c>
      <c r="G16" s="27">
        <f t="shared" si="1"/>
        <v>65</v>
      </c>
    </row>
    <row r="17" spans="2:7" ht="13.5">
      <c r="B17" s="27" t="s">
        <v>7</v>
      </c>
      <c r="C17" s="41">
        <v>18</v>
      </c>
      <c r="D17" s="43">
        <v>7</v>
      </c>
      <c r="E17" s="43">
        <v>7</v>
      </c>
      <c r="F17" s="42">
        <v>5</v>
      </c>
      <c r="G17" s="27">
        <f t="shared" si="1"/>
        <v>37</v>
      </c>
    </row>
    <row r="18" spans="2:7" ht="13.5">
      <c r="B18" s="27" t="s">
        <v>8</v>
      </c>
      <c r="C18" s="41">
        <v>12</v>
      </c>
      <c r="D18" s="43">
        <v>27</v>
      </c>
      <c r="E18" s="43">
        <v>18</v>
      </c>
      <c r="F18" s="41">
        <v>13</v>
      </c>
      <c r="G18" s="27">
        <f t="shared" si="1"/>
        <v>70</v>
      </c>
    </row>
    <row r="19" spans="2:7" ht="13.5">
      <c r="B19" s="27" t="s">
        <v>9</v>
      </c>
      <c r="C19" s="41">
        <v>28</v>
      </c>
      <c r="D19" s="43">
        <v>25</v>
      </c>
      <c r="E19" s="43">
        <v>23</v>
      </c>
      <c r="F19" s="41">
        <v>22</v>
      </c>
      <c r="G19" s="27">
        <f t="shared" si="1"/>
        <v>98</v>
      </c>
    </row>
    <row r="20" spans="2:7" ht="13.5">
      <c r="B20" s="9" t="s">
        <v>10</v>
      </c>
      <c r="C20" s="55">
        <v>29</v>
      </c>
      <c r="D20" s="56">
        <v>27</v>
      </c>
      <c r="E20" s="54">
        <v>21</v>
      </c>
      <c r="F20" s="7">
        <v>26</v>
      </c>
      <c r="G20" s="5">
        <f t="shared" si="1"/>
        <v>103</v>
      </c>
    </row>
    <row r="21" spans="2:8" ht="13.5">
      <c r="B21" s="11" t="s">
        <v>4</v>
      </c>
      <c r="C21" s="12">
        <f>SUM(C15:C20)</f>
        <v>124</v>
      </c>
      <c r="D21" s="38">
        <f>SUM(D15:D20)</f>
        <v>144</v>
      </c>
      <c r="E21" s="38">
        <f>SUM(E15:E20)</f>
        <v>115</v>
      </c>
      <c r="F21" s="12">
        <f>SUM(F15:F20)</f>
        <v>115</v>
      </c>
      <c r="G21" s="13">
        <f>SUM(G15:G20)</f>
        <v>498</v>
      </c>
      <c r="H21" s="20"/>
    </row>
    <row r="22" spans="2:7" ht="13.5">
      <c r="B22" s="16"/>
      <c r="C22" s="17"/>
      <c r="D22" s="17"/>
      <c r="E22" s="17"/>
      <c r="F22" s="17"/>
      <c r="G22" s="17"/>
    </row>
    <row r="23" spans="1:2" ht="13.5">
      <c r="A23" s="19" t="s">
        <v>87</v>
      </c>
      <c r="B23" s="19"/>
    </row>
    <row r="24" spans="2:7" ht="13.5" customHeight="1">
      <c r="B24" s="2"/>
      <c r="C24" s="3" t="s">
        <v>0</v>
      </c>
      <c r="D24" s="35" t="s">
        <v>1</v>
      </c>
      <c r="E24" s="35" t="s">
        <v>2</v>
      </c>
      <c r="F24" s="3" t="s">
        <v>3</v>
      </c>
      <c r="G24" s="4" t="s">
        <v>11</v>
      </c>
    </row>
    <row r="25" spans="2:7" ht="13.5">
      <c r="B25" s="5" t="s">
        <v>5</v>
      </c>
      <c r="C25" s="17">
        <f>C15/C5*100</f>
        <v>63.63636363636363</v>
      </c>
      <c r="D25" s="44">
        <f aca="true" t="shared" si="2" ref="C25:G31">D15/D5*100</f>
        <v>65.9090909090909</v>
      </c>
      <c r="E25" s="44">
        <f t="shared" si="2"/>
        <v>52.94117647058824</v>
      </c>
      <c r="F25" s="17">
        <f t="shared" si="2"/>
        <v>53.42465753424658</v>
      </c>
      <c r="G25" s="8">
        <f t="shared" si="2"/>
        <v>57.3394495412844</v>
      </c>
    </row>
    <row r="26" spans="2:7" ht="13.5">
      <c r="B26" s="27" t="s">
        <v>6</v>
      </c>
      <c r="C26" s="46">
        <f t="shared" si="2"/>
        <v>53.333333333333336</v>
      </c>
      <c r="D26" s="47">
        <f t="shared" si="2"/>
        <v>63.04347826086957</v>
      </c>
      <c r="E26" s="47">
        <f t="shared" si="2"/>
        <v>43.47826086956522</v>
      </c>
      <c r="F26" s="46">
        <f t="shared" si="2"/>
        <v>32.25806451612903</v>
      </c>
      <c r="G26" s="28">
        <f t="shared" si="2"/>
        <v>50</v>
      </c>
    </row>
    <row r="27" spans="2:7" ht="13.5">
      <c r="B27" s="27" t="s">
        <v>7</v>
      </c>
      <c r="C27" s="46">
        <f t="shared" si="2"/>
        <v>66.66666666666666</v>
      </c>
      <c r="D27" s="47">
        <f t="shared" si="2"/>
        <v>70</v>
      </c>
      <c r="E27" s="47">
        <f t="shared" si="2"/>
        <v>46.666666666666664</v>
      </c>
      <c r="F27" s="46">
        <f t="shared" si="2"/>
        <v>45.45454545454545</v>
      </c>
      <c r="G27" s="28">
        <f t="shared" si="2"/>
        <v>58.730158730158735</v>
      </c>
    </row>
    <row r="28" spans="2:7" ht="13.5">
      <c r="B28" s="27" t="s">
        <v>8</v>
      </c>
      <c r="C28" s="46">
        <f t="shared" si="2"/>
        <v>41.37931034482759</v>
      </c>
      <c r="D28" s="47">
        <f t="shared" si="2"/>
        <v>64.28571428571429</v>
      </c>
      <c r="E28" s="47">
        <f t="shared" si="2"/>
        <v>54.54545454545454</v>
      </c>
      <c r="F28" s="46">
        <f t="shared" si="2"/>
        <v>41.935483870967744</v>
      </c>
      <c r="G28" s="28">
        <f t="shared" si="2"/>
        <v>51.85185185185185</v>
      </c>
    </row>
    <row r="29" spans="2:7" ht="13.5">
      <c r="B29" s="27" t="s">
        <v>9</v>
      </c>
      <c r="C29" s="46">
        <f t="shared" si="2"/>
        <v>66.66666666666666</v>
      </c>
      <c r="D29" s="47">
        <f t="shared" si="2"/>
        <v>54.347826086956516</v>
      </c>
      <c r="E29" s="47">
        <f t="shared" si="2"/>
        <v>56.09756097560976</v>
      </c>
      <c r="F29" s="46">
        <f t="shared" si="2"/>
        <v>44</v>
      </c>
      <c r="G29" s="28">
        <f t="shared" si="2"/>
        <v>54.7486033519553</v>
      </c>
    </row>
    <row r="30" spans="2:7" ht="13.5">
      <c r="B30" s="9" t="s">
        <v>10</v>
      </c>
      <c r="C30" s="17">
        <f t="shared" si="2"/>
        <v>61.702127659574465</v>
      </c>
      <c r="D30" s="44">
        <f t="shared" si="2"/>
        <v>65.85365853658537</v>
      </c>
      <c r="E30" s="44">
        <f t="shared" si="2"/>
        <v>51.21951219512195</v>
      </c>
      <c r="F30" s="17">
        <f t="shared" si="2"/>
        <v>65</v>
      </c>
      <c r="G30" s="8">
        <f t="shared" si="2"/>
        <v>60.946745562130175</v>
      </c>
    </row>
    <row r="31" spans="2:7" ht="13.5">
      <c r="B31" s="11" t="s">
        <v>11</v>
      </c>
      <c r="C31" s="15">
        <f t="shared" si="2"/>
        <v>59.61538461538461</v>
      </c>
      <c r="D31" s="45">
        <f t="shared" si="2"/>
        <v>62.882096069869</v>
      </c>
      <c r="E31" s="45">
        <f t="shared" si="2"/>
        <v>52.03619909502263</v>
      </c>
      <c r="F31" s="15">
        <f t="shared" si="2"/>
        <v>48.728813559322035</v>
      </c>
      <c r="G31" s="14">
        <f t="shared" si="2"/>
        <v>55.70469798657718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zoomScale="85" zoomScaleNormal="85" zoomScalePageLayoutView="0" workbookViewId="0" topLeftCell="A1">
      <selection activeCell="C61" sqref="C61:N67"/>
    </sheetView>
  </sheetViews>
  <sheetFormatPr defaultColWidth="7.875" defaultRowHeight="13.5"/>
  <cols>
    <col min="1" max="2" width="8.875" style="0" customWidth="1"/>
  </cols>
  <sheetData>
    <row r="1" spans="1:2" ht="14.25">
      <c r="A1" s="34" t="s">
        <v>88</v>
      </c>
      <c r="B1" s="1"/>
    </row>
    <row r="2" ht="13.5">
      <c r="A2" s="1"/>
    </row>
    <row r="3" spans="1:14" ht="13.5">
      <c r="A3" s="21" t="s">
        <v>32</v>
      </c>
      <c r="N3" s="22" t="s">
        <v>33</v>
      </c>
    </row>
    <row r="4" spans="2:14" ht="13.5">
      <c r="B4" s="61"/>
      <c r="C4" s="61" t="s">
        <v>34</v>
      </c>
      <c r="D4" s="61"/>
      <c r="E4" s="61"/>
      <c r="F4" s="61"/>
      <c r="G4" s="61" t="s">
        <v>35</v>
      </c>
      <c r="H4" s="61"/>
      <c r="I4" s="61"/>
      <c r="J4" s="61"/>
      <c r="K4" s="61" t="s">
        <v>36</v>
      </c>
      <c r="L4" s="61"/>
      <c r="M4" s="61"/>
      <c r="N4" s="61"/>
    </row>
    <row r="5" spans="2:14" ht="13.5">
      <c r="B5" s="61"/>
      <c r="C5" s="23" t="s">
        <v>12</v>
      </c>
      <c r="D5" s="23" t="s">
        <v>37</v>
      </c>
      <c r="E5" s="23" t="s">
        <v>13</v>
      </c>
      <c r="F5" s="23" t="s">
        <v>38</v>
      </c>
      <c r="G5" s="23" t="s">
        <v>12</v>
      </c>
      <c r="H5" s="23" t="s">
        <v>37</v>
      </c>
      <c r="I5" s="23" t="s">
        <v>13</v>
      </c>
      <c r="J5" s="23" t="s">
        <v>38</v>
      </c>
      <c r="K5" s="23" t="s">
        <v>12</v>
      </c>
      <c r="L5" s="23" t="s">
        <v>37</v>
      </c>
      <c r="M5" s="23" t="s">
        <v>13</v>
      </c>
      <c r="N5" s="23" t="s">
        <v>38</v>
      </c>
    </row>
    <row r="6" spans="2:14" ht="13.5">
      <c r="B6" s="13" t="s">
        <v>39</v>
      </c>
      <c r="C6" s="49">
        <v>21.1</v>
      </c>
      <c r="D6" s="49">
        <v>40.4</v>
      </c>
      <c r="E6" s="49">
        <v>38.6</v>
      </c>
      <c r="F6" s="24">
        <f aca="true" t="shared" si="0" ref="F6:F12">C6-E6</f>
        <v>-17.5</v>
      </c>
      <c r="G6" s="49">
        <v>16.9</v>
      </c>
      <c r="H6" s="49">
        <v>42.8</v>
      </c>
      <c r="I6" s="49">
        <v>40.4</v>
      </c>
      <c r="J6" s="24">
        <f aca="true" t="shared" si="1" ref="J6:J12">G6-I6</f>
        <v>-23.5</v>
      </c>
      <c r="K6" s="49">
        <v>13.3</v>
      </c>
      <c r="L6" s="49">
        <v>41.6</v>
      </c>
      <c r="M6" s="49">
        <v>45.2</v>
      </c>
      <c r="N6" s="24">
        <f aca="true" t="shared" si="2" ref="N6:N12">K6-M6</f>
        <v>-31.900000000000002</v>
      </c>
    </row>
    <row r="7" spans="2:21" ht="13.5">
      <c r="B7" s="25" t="s">
        <v>14</v>
      </c>
      <c r="C7" s="50">
        <v>22.4</v>
      </c>
      <c r="D7" s="50">
        <v>40</v>
      </c>
      <c r="E7" s="50">
        <v>37.6</v>
      </c>
      <c r="F7" s="26">
        <f t="shared" si="0"/>
        <v>-15.200000000000003</v>
      </c>
      <c r="G7" s="50">
        <v>18.4</v>
      </c>
      <c r="H7" s="50">
        <v>41.6</v>
      </c>
      <c r="I7" s="50">
        <v>40</v>
      </c>
      <c r="J7" s="26">
        <f t="shared" si="1"/>
        <v>-21.6</v>
      </c>
      <c r="K7" s="50">
        <v>8.8</v>
      </c>
      <c r="L7" s="50">
        <v>52</v>
      </c>
      <c r="M7" s="50">
        <v>39.2</v>
      </c>
      <c r="N7" s="26">
        <f t="shared" si="2"/>
        <v>-30.400000000000002</v>
      </c>
      <c r="P7" s="48"/>
      <c r="Q7" s="48"/>
      <c r="R7" s="48"/>
      <c r="S7" s="48"/>
      <c r="T7" s="48"/>
      <c r="U7" s="48"/>
    </row>
    <row r="8" spans="2:21" ht="13.5">
      <c r="B8" s="27" t="s">
        <v>15</v>
      </c>
      <c r="C8" s="51">
        <v>23.1</v>
      </c>
      <c r="D8" s="51">
        <v>40</v>
      </c>
      <c r="E8" s="51">
        <v>36.9</v>
      </c>
      <c r="F8" s="29">
        <f t="shared" si="0"/>
        <v>-13.799999999999997</v>
      </c>
      <c r="G8" s="51">
        <v>16.9</v>
      </c>
      <c r="H8" s="51">
        <v>47.7</v>
      </c>
      <c r="I8" s="51">
        <v>35.4</v>
      </c>
      <c r="J8" s="29">
        <f t="shared" si="1"/>
        <v>-18.5</v>
      </c>
      <c r="K8" s="51">
        <v>16.9</v>
      </c>
      <c r="L8" s="51">
        <v>44.6</v>
      </c>
      <c r="M8" s="51">
        <v>38.5</v>
      </c>
      <c r="N8" s="29">
        <f t="shared" si="2"/>
        <v>-21.6</v>
      </c>
      <c r="P8" s="48"/>
      <c r="Q8" s="48"/>
      <c r="R8" s="48"/>
      <c r="S8" s="48"/>
      <c r="T8" s="48"/>
      <c r="U8" s="48"/>
    </row>
    <row r="9" spans="2:14" ht="13.5">
      <c r="B9" s="27" t="s">
        <v>16</v>
      </c>
      <c r="C9" s="51">
        <v>13.5</v>
      </c>
      <c r="D9" s="51">
        <v>48.6</v>
      </c>
      <c r="E9" s="51">
        <v>37.8</v>
      </c>
      <c r="F9" s="29">
        <f t="shared" si="0"/>
        <v>-24.299999999999997</v>
      </c>
      <c r="G9" s="51">
        <v>13.5</v>
      </c>
      <c r="H9" s="51">
        <v>43.2</v>
      </c>
      <c r="I9" s="51">
        <v>43.2</v>
      </c>
      <c r="J9" s="29">
        <f t="shared" si="1"/>
        <v>-29.700000000000003</v>
      </c>
      <c r="K9" s="51">
        <v>8.1</v>
      </c>
      <c r="L9" s="51">
        <v>40.5</v>
      </c>
      <c r="M9" s="51">
        <v>51.4</v>
      </c>
      <c r="N9" s="29">
        <f t="shared" si="2"/>
        <v>-43.3</v>
      </c>
    </row>
    <row r="10" spans="2:14" ht="13.5">
      <c r="B10" s="27" t="s">
        <v>17</v>
      </c>
      <c r="C10" s="51">
        <v>21.4</v>
      </c>
      <c r="D10" s="51">
        <v>37.1</v>
      </c>
      <c r="E10" s="51">
        <v>41.4</v>
      </c>
      <c r="F10" s="29">
        <f t="shared" si="0"/>
        <v>-20</v>
      </c>
      <c r="G10" s="51">
        <v>15.7</v>
      </c>
      <c r="H10" s="51">
        <v>40</v>
      </c>
      <c r="I10" s="51">
        <v>44.3</v>
      </c>
      <c r="J10" s="29">
        <f t="shared" si="1"/>
        <v>-28.599999999999998</v>
      </c>
      <c r="K10" s="51">
        <v>15.7</v>
      </c>
      <c r="L10" s="51">
        <v>30</v>
      </c>
      <c r="M10" s="51">
        <v>54.3</v>
      </c>
      <c r="N10" s="29">
        <f t="shared" si="2"/>
        <v>-38.599999999999994</v>
      </c>
    </row>
    <row r="11" spans="2:14" ht="13.5">
      <c r="B11" s="27" t="s">
        <v>18</v>
      </c>
      <c r="C11" s="51">
        <v>22.4</v>
      </c>
      <c r="D11" s="51">
        <v>34.7</v>
      </c>
      <c r="E11" s="51">
        <v>42.9</v>
      </c>
      <c r="F11" s="29">
        <f t="shared" si="0"/>
        <v>-20.5</v>
      </c>
      <c r="G11" s="51">
        <v>18.4</v>
      </c>
      <c r="H11" s="51">
        <v>36.7</v>
      </c>
      <c r="I11" s="51">
        <v>44.9</v>
      </c>
      <c r="J11" s="29">
        <f t="shared" si="1"/>
        <v>-26.5</v>
      </c>
      <c r="K11" s="51">
        <v>16.3</v>
      </c>
      <c r="L11" s="51">
        <v>40.8</v>
      </c>
      <c r="M11" s="51">
        <v>42.9</v>
      </c>
      <c r="N11" s="29">
        <f t="shared" si="2"/>
        <v>-26.599999999999998</v>
      </c>
    </row>
    <row r="12" spans="2:14" ht="13.5">
      <c r="B12" s="9" t="s">
        <v>19</v>
      </c>
      <c r="C12" s="52">
        <v>19.4</v>
      </c>
      <c r="D12" s="52">
        <v>45.6</v>
      </c>
      <c r="E12" s="52">
        <v>35</v>
      </c>
      <c r="F12" s="30">
        <f t="shared" si="0"/>
        <v>-15.600000000000001</v>
      </c>
      <c r="G12" s="52">
        <v>15.5</v>
      </c>
      <c r="H12" s="52">
        <v>48.5</v>
      </c>
      <c r="I12" s="52">
        <v>35.9</v>
      </c>
      <c r="J12" s="53">
        <f t="shared" si="1"/>
        <v>-20.4</v>
      </c>
      <c r="K12" s="52">
        <v>13.6</v>
      </c>
      <c r="L12" s="52">
        <v>35.9</v>
      </c>
      <c r="M12" s="52">
        <v>50.5</v>
      </c>
      <c r="N12" s="30">
        <f t="shared" si="2"/>
        <v>-36.9</v>
      </c>
    </row>
    <row r="14" spans="1:14" ht="13.5">
      <c r="A14" t="s">
        <v>40</v>
      </c>
      <c r="N14" s="22" t="s">
        <v>42</v>
      </c>
    </row>
    <row r="15" spans="2:14" ht="13.5">
      <c r="B15" s="61"/>
      <c r="C15" s="61" t="s">
        <v>34</v>
      </c>
      <c r="D15" s="61"/>
      <c r="E15" s="61"/>
      <c r="F15" s="61"/>
      <c r="G15" s="61" t="s">
        <v>35</v>
      </c>
      <c r="H15" s="61"/>
      <c r="I15" s="61"/>
      <c r="J15" s="61"/>
      <c r="K15" s="61" t="s">
        <v>36</v>
      </c>
      <c r="L15" s="61"/>
      <c r="M15" s="61"/>
      <c r="N15" s="61"/>
    </row>
    <row r="16" spans="2:14" ht="13.5">
      <c r="B16" s="61"/>
      <c r="C16" s="23" t="s">
        <v>12</v>
      </c>
      <c r="D16" s="23" t="s">
        <v>37</v>
      </c>
      <c r="E16" s="23" t="s">
        <v>13</v>
      </c>
      <c r="F16" s="23" t="s">
        <v>38</v>
      </c>
      <c r="G16" s="23" t="s">
        <v>12</v>
      </c>
      <c r="H16" s="23" t="s">
        <v>37</v>
      </c>
      <c r="I16" s="23" t="s">
        <v>13</v>
      </c>
      <c r="J16" s="23" t="s">
        <v>38</v>
      </c>
      <c r="K16" s="23" t="s">
        <v>12</v>
      </c>
      <c r="L16" s="23" t="s">
        <v>37</v>
      </c>
      <c r="M16" s="23" t="s">
        <v>13</v>
      </c>
      <c r="N16" s="23" t="s">
        <v>38</v>
      </c>
    </row>
    <row r="17" spans="2:14" ht="13.5">
      <c r="B17" s="13" t="s">
        <v>39</v>
      </c>
      <c r="C17" s="49">
        <v>4.2</v>
      </c>
      <c r="D17" s="49">
        <v>33.1</v>
      </c>
      <c r="E17" s="49">
        <v>62.7</v>
      </c>
      <c r="F17" s="24">
        <f aca="true" t="shared" si="3" ref="F17:F23">C17-E17</f>
        <v>-58.5</v>
      </c>
      <c r="G17" s="49">
        <v>4</v>
      </c>
      <c r="H17" s="49">
        <v>34.1</v>
      </c>
      <c r="I17" s="49">
        <v>61.8</v>
      </c>
      <c r="J17" s="24">
        <f aca="true" t="shared" si="4" ref="J17:J23">G17-I17</f>
        <v>-57.8</v>
      </c>
      <c r="K17" s="49">
        <v>4.6</v>
      </c>
      <c r="L17" s="49">
        <v>34.1</v>
      </c>
      <c r="M17" s="49">
        <v>61.2</v>
      </c>
      <c r="N17" s="24">
        <f aca="true" t="shared" si="5" ref="N17:N23">K17-M17</f>
        <v>-56.6</v>
      </c>
    </row>
    <row r="18" spans="2:14" ht="13.5">
      <c r="B18" s="25" t="s">
        <v>14</v>
      </c>
      <c r="C18" s="50">
        <v>3.2</v>
      </c>
      <c r="D18" s="50">
        <v>35.2</v>
      </c>
      <c r="E18" s="50">
        <v>61.6</v>
      </c>
      <c r="F18" s="26">
        <f t="shared" si="3"/>
        <v>-58.4</v>
      </c>
      <c r="G18" s="50">
        <v>3.2</v>
      </c>
      <c r="H18" s="50">
        <v>31.2</v>
      </c>
      <c r="I18" s="50">
        <v>65.6</v>
      </c>
      <c r="J18" s="26">
        <f>G18-I18</f>
        <v>-62.39999999999999</v>
      </c>
      <c r="K18" s="50">
        <v>2.4</v>
      </c>
      <c r="L18" s="50">
        <v>36.8</v>
      </c>
      <c r="M18" s="50">
        <v>60.8</v>
      </c>
      <c r="N18" s="26">
        <f t="shared" si="5"/>
        <v>-58.4</v>
      </c>
    </row>
    <row r="19" spans="2:14" ht="13.5">
      <c r="B19" s="27" t="s">
        <v>15</v>
      </c>
      <c r="C19" s="51">
        <v>6.2</v>
      </c>
      <c r="D19" s="51">
        <v>40</v>
      </c>
      <c r="E19" s="51">
        <v>53.8</v>
      </c>
      <c r="F19" s="29">
        <f t="shared" si="3"/>
        <v>-47.599999999999994</v>
      </c>
      <c r="G19" s="51">
        <v>9.2</v>
      </c>
      <c r="H19" s="51">
        <v>33.8</v>
      </c>
      <c r="I19" s="51">
        <v>56.9</v>
      </c>
      <c r="J19" s="29">
        <f t="shared" si="4"/>
        <v>-47.7</v>
      </c>
      <c r="K19" s="51">
        <v>7.7</v>
      </c>
      <c r="L19" s="51">
        <v>35.4</v>
      </c>
      <c r="M19" s="51">
        <v>56.9</v>
      </c>
      <c r="N19" s="29">
        <f t="shared" si="5"/>
        <v>-49.199999999999996</v>
      </c>
    </row>
    <row r="20" spans="2:14" ht="13.5">
      <c r="B20" s="27" t="s">
        <v>16</v>
      </c>
      <c r="C20" s="51">
        <v>0</v>
      </c>
      <c r="D20" s="51">
        <v>32.4</v>
      </c>
      <c r="E20" s="51">
        <v>67.6</v>
      </c>
      <c r="F20" s="29">
        <f t="shared" si="3"/>
        <v>-67.6</v>
      </c>
      <c r="G20" s="51">
        <v>0</v>
      </c>
      <c r="H20" s="51">
        <v>32.4</v>
      </c>
      <c r="I20" s="51">
        <v>67.6</v>
      </c>
      <c r="J20" s="29">
        <f t="shared" si="4"/>
        <v>-67.6</v>
      </c>
      <c r="K20" s="51">
        <v>5.4</v>
      </c>
      <c r="L20" s="51">
        <v>29.7</v>
      </c>
      <c r="M20" s="51">
        <v>64.9</v>
      </c>
      <c r="N20" s="29">
        <f t="shared" si="5"/>
        <v>-59.50000000000001</v>
      </c>
    </row>
    <row r="21" spans="2:14" ht="13.5">
      <c r="B21" s="27" t="s">
        <v>17</v>
      </c>
      <c r="C21" s="51">
        <v>7.1</v>
      </c>
      <c r="D21" s="51">
        <v>25.7</v>
      </c>
      <c r="E21" s="51">
        <v>67.1</v>
      </c>
      <c r="F21" s="29">
        <f t="shared" si="3"/>
        <v>-59.99999999999999</v>
      </c>
      <c r="G21" s="51">
        <v>2.9</v>
      </c>
      <c r="H21" s="51">
        <v>30</v>
      </c>
      <c r="I21" s="51">
        <v>67.1</v>
      </c>
      <c r="J21" s="29">
        <f t="shared" si="4"/>
        <v>-64.19999999999999</v>
      </c>
      <c r="K21" s="51">
        <v>5.7</v>
      </c>
      <c r="L21" s="51">
        <v>22.9</v>
      </c>
      <c r="M21" s="51">
        <v>71.4</v>
      </c>
      <c r="N21" s="29">
        <f t="shared" si="5"/>
        <v>-65.7</v>
      </c>
    </row>
    <row r="22" spans="2:14" ht="13.5">
      <c r="B22" s="27" t="s">
        <v>18</v>
      </c>
      <c r="C22" s="51">
        <v>3.1</v>
      </c>
      <c r="D22" s="51">
        <v>31.6</v>
      </c>
      <c r="E22" s="51">
        <v>65.3</v>
      </c>
      <c r="F22" s="29">
        <f t="shared" si="3"/>
        <v>-62.199999999999996</v>
      </c>
      <c r="G22" s="51">
        <v>4.1</v>
      </c>
      <c r="H22" s="51">
        <v>32.7</v>
      </c>
      <c r="I22" s="51">
        <v>63.3</v>
      </c>
      <c r="J22" s="29">
        <f t="shared" si="4"/>
        <v>-59.199999999999996</v>
      </c>
      <c r="K22" s="51">
        <v>4.1</v>
      </c>
      <c r="L22" s="51">
        <v>37.8</v>
      </c>
      <c r="M22" s="51">
        <v>58.2</v>
      </c>
      <c r="N22" s="29">
        <f t="shared" si="5"/>
        <v>-54.1</v>
      </c>
    </row>
    <row r="23" spans="2:14" ht="13.5">
      <c r="B23" s="9" t="s">
        <v>19</v>
      </c>
      <c r="C23" s="52">
        <v>4.9</v>
      </c>
      <c r="D23" s="52">
        <v>33</v>
      </c>
      <c r="E23" s="52">
        <v>62.1</v>
      </c>
      <c r="F23" s="30">
        <f t="shared" si="3"/>
        <v>-57.2</v>
      </c>
      <c r="G23" s="52">
        <v>3.9</v>
      </c>
      <c r="H23" s="52">
        <v>42.7</v>
      </c>
      <c r="I23" s="52">
        <v>53.4</v>
      </c>
      <c r="J23" s="30">
        <f t="shared" si="4"/>
        <v>-49.5</v>
      </c>
      <c r="K23" s="52">
        <v>4.9</v>
      </c>
      <c r="L23" s="52">
        <v>35.9</v>
      </c>
      <c r="M23" s="52">
        <v>59.2</v>
      </c>
      <c r="N23" s="30">
        <f t="shared" si="5"/>
        <v>-54.300000000000004</v>
      </c>
    </row>
    <row r="25" spans="1:14" ht="13.5">
      <c r="A25" t="s">
        <v>41</v>
      </c>
      <c r="N25" s="22" t="s">
        <v>42</v>
      </c>
    </row>
    <row r="26" spans="2:14" ht="13.5">
      <c r="B26" s="59"/>
      <c r="C26" s="61" t="s">
        <v>34</v>
      </c>
      <c r="D26" s="61"/>
      <c r="E26" s="61"/>
      <c r="F26" s="61"/>
      <c r="G26" s="61" t="s">
        <v>35</v>
      </c>
      <c r="H26" s="61"/>
      <c r="I26" s="61"/>
      <c r="J26" s="61"/>
      <c r="K26" s="61" t="s">
        <v>36</v>
      </c>
      <c r="L26" s="61"/>
      <c r="M26" s="61"/>
      <c r="N26" s="61"/>
    </row>
    <row r="27" spans="2:14" ht="13.5">
      <c r="B27" s="60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22</v>
      </c>
      <c r="L27" s="23" t="s">
        <v>37</v>
      </c>
      <c r="M27" s="23" t="s">
        <v>23</v>
      </c>
      <c r="N27" s="23" t="s">
        <v>38</v>
      </c>
    </row>
    <row r="28" spans="2:14" ht="13.5">
      <c r="B28" s="13" t="s">
        <v>39</v>
      </c>
      <c r="C28" s="49">
        <v>31.3</v>
      </c>
      <c r="D28" s="49">
        <v>31.3</v>
      </c>
      <c r="E28" s="49">
        <v>37.3</v>
      </c>
      <c r="F28" s="24">
        <f aca="true" t="shared" si="6" ref="F28:F34">C28-E28</f>
        <v>-5.9999999999999964</v>
      </c>
      <c r="G28" s="49">
        <v>27.1</v>
      </c>
      <c r="H28" s="49">
        <v>34.3</v>
      </c>
      <c r="I28" s="49">
        <v>38.6</v>
      </c>
      <c r="J28" s="24">
        <f aca="true" t="shared" si="7" ref="J28:J34">G28-I28</f>
        <v>-11.5</v>
      </c>
      <c r="K28" s="49">
        <v>20.5</v>
      </c>
      <c r="L28" s="49">
        <v>39.4</v>
      </c>
      <c r="M28" s="49">
        <v>40.2</v>
      </c>
      <c r="N28" s="24">
        <f aca="true" t="shared" si="8" ref="N28:N34">K28-M28</f>
        <v>-19.700000000000003</v>
      </c>
    </row>
    <row r="29" spans="2:14" ht="13.5">
      <c r="B29" s="25" t="s">
        <v>14</v>
      </c>
      <c r="C29" s="50">
        <v>35.2</v>
      </c>
      <c r="D29" s="50">
        <v>32</v>
      </c>
      <c r="E29" s="50">
        <v>32.8</v>
      </c>
      <c r="F29" s="26">
        <f t="shared" si="6"/>
        <v>2.4000000000000057</v>
      </c>
      <c r="G29" s="50">
        <v>33.6</v>
      </c>
      <c r="H29" s="50">
        <v>35.2</v>
      </c>
      <c r="I29" s="50">
        <v>31.2</v>
      </c>
      <c r="J29" s="26">
        <f t="shared" si="7"/>
        <v>2.400000000000002</v>
      </c>
      <c r="K29" s="50">
        <v>22.4</v>
      </c>
      <c r="L29" s="50">
        <v>44</v>
      </c>
      <c r="M29" s="50">
        <v>33.6</v>
      </c>
      <c r="N29" s="26">
        <f t="shared" si="8"/>
        <v>-11.200000000000003</v>
      </c>
    </row>
    <row r="30" spans="2:14" ht="13.5">
      <c r="B30" s="27" t="s">
        <v>15</v>
      </c>
      <c r="C30" s="51">
        <v>30.8</v>
      </c>
      <c r="D30" s="51">
        <v>30.8</v>
      </c>
      <c r="E30" s="51">
        <v>38.5</v>
      </c>
      <c r="F30" s="29">
        <f t="shared" si="6"/>
        <v>-7.699999999999999</v>
      </c>
      <c r="G30" s="51">
        <v>24.6</v>
      </c>
      <c r="H30" s="51">
        <v>38.5</v>
      </c>
      <c r="I30" s="51">
        <v>36.9</v>
      </c>
      <c r="J30" s="29">
        <f t="shared" si="7"/>
        <v>-12.299999999999997</v>
      </c>
      <c r="K30" s="51">
        <v>26.2</v>
      </c>
      <c r="L30" s="51">
        <v>32.3</v>
      </c>
      <c r="M30" s="51">
        <v>41.5</v>
      </c>
      <c r="N30" s="29">
        <f t="shared" si="8"/>
        <v>-15.3</v>
      </c>
    </row>
    <row r="31" spans="2:14" ht="13.5">
      <c r="B31" s="27" t="s">
        <v>16</v>
      </c>
      <c r="C31" s="51">
        <v>27</v>
      </c>
      <c r="D31" s="51">
        <v>35.1</v>
      </c>
      <c r="E31" s="51">
        <v>37.8</v>
      </c>
      <c r="F31" s="29">
        <f t="shared" si="6"/>
        <v>-10.799999999999997</v>
      </c>
      <c r="G31" s="51">
        <v>18.9</v>
      </c>
      <c r="H31" s="51">
        <v>37.8</v>
      </c>
      <c r="I31" s="51">
        <v>43.2</v>
      </c>
      <c r="J31" s="29">
        <f t="shared" si="7"/>
        <v>-24.300000000000004</v>
      </c>
      <c r="K31" s="51">
        <v>16.2</v>
      </c>
      <c r="L31" s="51">
        <v>35.1</v>
      </c>
      <c r="M31" s="51">
        <v>48.6</v>
      </c>
      <c r="N31" s="29">
        <f t="shared" si="8"/>
        <v>-32.400000000000006</v>
      </c>
    </row>
    <row r="32" spans="2:14" ht="13.5">
      <c r="B32" s="27" t="s">
        <v>17</v>
      </c>
      <c r="C32" s="51">
        <v>32.9</v>
      </c>
      <c r="D32" s="51">
        <v>31.4</v>
      </c>
      <c r="E32" s="51">
        <v>35.7</v>
      </c>
      <c r="F32" s="29">
        <f t="shared" si="6"/>
        <v>-2.8000000000000043</v>
      </c>
      <c r="G32" s="51">
        <v>25.7</v>
      </c>
      <c r="H32" s="51">
        <v>37.1</v>
      </c>
      <c r="I32" s="51">
        <v>37.1</v>
      </c>
      <c r="J32" s="29">
        <f t="shared" si="7"/>
        <v>-11.400000000000002</v>
      </c>
      <c r="K32" s="51">
        <v>20</v>
      </c>
      <c r="L32" s="51">
        <v>44.3</v>
      </c>
      <c r="M32" s="51">
        <v>35.7</v>
      </c>
      <c r="N32" s="29">
        <f t="shared" si="8"/>
        <v>-15.700000000000003</v>
      </c>
    </row>
    <row r="33" spans="2:14" ht="13.5">
      <c r="B33" s="27" t="s">
        <v>18</v>
      </c>
      <c r="C33" s="51">
        <v>27.6</v>
      </c>
      <c r="D33" s="51">
        <v>30.6</v>
      </c>
      <c r="E33" s="51">
        <v>41.8</v>
      </c>
      <c r="F33" s="29">
        <f t="shared" si="6"/>
        <v>-14.199999999999996</v>
      </c>
      <c r="G33" s="51">
        <v>22.4</v>
      </c>
      <c r="H33" s="51">
        <v>27.6</v>
      </c>
      <c r="I33" s="51">
        <v>50</v>
      </c>
      <c r="J33" s="29">
        <f t="shared" si="7"/>
        <v>-27.6</v>
      </c>
      <c r="K33" s="51">
        <v>22.4</v>
      </c>
      <c r="L33" s="51">
        <v>37.8</v>
      </c>
      <c r="M33" s="51">
        <v>39.8</v>
      </c>
      <c r="N33" s="29">
        <f t="shared" si="8"/>
        <v>-17.4</v>
      </c>
    </row>
    <row r="34" spans="2:14" ht="13.5">
      <c r="B34" s="9" t="s">
        <v>19</v>
      </c>
      <c r="C34" s="52">
        <v>31.1</v>
      </c>
      <c r="D34" s="52">
        <v>30.1</v>
      </c>
      <c r="E34" s="52">
        <v>38.8</v>
      </c>
      <c r="F34" s="30">
        <f t="shared" si="6"/>
        <v>-7.699999999999996</v>
      </c>
      <c r="G34" s="52">
        <v>29.1</v>
      </c>
      <c r="H34" s="52">
        <v>34</v>
      </c>
      <c r="I34" s="52">
        <v>36.9</v>
      </c>
      <c r="J34" s="30">
        <f t="shared" si="7"/>
        <v>-7.799999999999997</v>
      </c>
      <c r="K34" s="52">
        <v>14.6</v>
      </c>
      <c r="L34" s="52">
        <v>37.9</v>
      </c>
      <c r="M34" s="52">
        <v>47.6</v>
      </c>
      <c r="N34" s="30">
        <f t="shared" si="8"/>
        <v>-33</v>
      </c>
    </row>
    <row r="36" spans="1:14" ht="13.5">
      <c r="A36" t="s">
        <v>43</v>
      </c>
      <c r="N36" s="22" t="s">
        <v>42</v>
      </c>
    </row>
    <row r="37" spans="2:14" ht="13.5">
      <c r="B37" s="59"/>
      <c r="C37" s="61" t="s">
        <v>34</v>
      </c>
      <c r="D37" s="61"/>
      <c r="E37" s="61"/>
      <c r="F37" s="61"/>
      <c r="G37" s="61" t="s">
        <v>35</v>
      </c>
      <c r="H37" s="61"/>
      <c r="I37" s="61"/>
      <c r="J37" s="61"/>
      <c r="K37" s="61" t="s">
        <v>36</v>
      </c>
      <c r="L37" s="61"/>
      <c r="M37" s="61"/>
      <c r="N37" s="61"/>
    </row>
    <row r="38" spans="2:14" ht="13.5">
      <c r="B38" s="60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22</v>
      </c>
      <c r="L38" s="23" t="s">
        <v>37</v>
      </c>
      <c r="M38" s="23" t="s">
        <v>23</v>
      </c>
      <c r="N38" s="23" t="s">
        <v>38</v>
      </c>
    </row>
    <row r="39" spans="2:14" ht="13.5">
      <c r="B39" s="13" t="s">
        <v>39</v>
      </c>
      <c r="C39" s="49">
        <v>22.3</v>
      </c>
      <c r="D39" s="49">
        <v>33.9</v>
      </c>
      <c r="E39" s="49">
        <v>43.8</v>
      </c>
      <c r="F39" s="24">
        <f aca="true" t="shared" si="9" ref="F39:F45">C39-E39</f>
        <v>-21.499999999999996</v>
      </c>
      <c r="G39" s="49">
        <v>20.9</v>
      </c>
      <c r="H39" s="49">
        <v>36.3</v>
      </c>
      <c r="I39" s="49">
        <v>42.8</v>
      </c>
      <c r="J39" s="24">
        <f>G39-I39</f>
        <v>-21.9</v>
      </c>
      <c r="K39" s="49">
        <v>14.3</v>
      </c>
      <c r="L39" s="49">
        <v>40.2</v>
      </c>
      <c r="M39" s="49">
        <v>45.6</v>
      </c>
      <c r="N39" s="24">
        <f aca="true" t="shared" si="10" ref="N39:N45">K39-M39</f>
        <v>-31.3</v>
      </c>
    </row>
    <row r="40" spans="2:14" ht="13.5">
      <c r="B40" s="25" t="s">
        <v>14</v>
      </c>
      <c r="C40" s="50">
        <v>24</v>
      </c>
      <c r="D40" s="50">
        <v>36.8</v>
      </c>
      <c r="E40" s="50">
        <v>39.2</v>
      </c>
      <c r="F40" s="26">
        <f t="shared" si="9"/>
        <v>-15.200000000000003</v>
      </c>
      <c r="G40" s="50">
        <v>24</v>
      </c>
      <c r="H40" s="50">
        <v>37.6</v>
      </c>
      <c r="I40" s="50">
        <v>38.4</v>
      </c>
      <c r="J40" s="26">
        <f aca="true" t="shared" si="11" ref="J40:J45">G40-I40</f>
        <v>-14.399999999999999</v>
      </c>
      <c r="K40" s="50">
        <v>15.2</v>
      </c>
      <c r="L40" s="50">
        <v>44.8</v>
      </c>
      <c r="M40" s="50">
        <v>40</v>
      </c>
      <c r="N40" s="26">
        <f t="shared" si="10"/>
        <v>-24.8</v>
      </c>
    </row>
    <row r="41" spans="2:14" ht="13.5">
      <c r="B41" s="27" t="s">
        <v>15</v>
      </c>
      <c r="C41" s="51">
        <v>26.2</v>
      </c>
      <c r="D41" s="51">
        <v>35.4</v>
      </c>
      <c r="E41" s="51">
        <v>38.5</v>
      </c>
      <c r="F41" s="29">
        <f t="shared" si="9"/>
        <v>-12.3</v>
      </c>
      <c r="G41" s="51">
        <v>16.9</v>
      </c>
      <c r="H41" s="51">
        <v>44.6</v>
      </c>
      <c r="I41" s="51">
        <v>38.5</v>
      </c>
      <c r="J41" s="29">
        <f t="shared" si="11"/>
        <v>-21.6</v>
      </c>
      <c r="K41" s="51">
        <v>20</v>
      </c>
      <c r="L41" s="51">
        <v>40</v>
      </c>
      <c r="M41" s="51">
        <v>40</v>
      </c>
      <c r="N41" s="29">
        <f t="shared" si="10"/>
        <v>-20</v>
      </c>
    </row>
    <row r="42" spans="2:14" ht="13.5">
      <c r="B42" s="27" t="s">
        <v>16</v>
      </c>
      <c r="C42" s="51">
        <v>10.8</v>
      </c>
      <c r="D42" s="51">
        <v>29.7</v>
      </c>
      <c r="E42" s="51">
        <v>59.5</v>
      </c>
      <c r="F42" s="29">
        <f t="shared" si="9"/>
        <v>-48.7</v>
      </c>
      <c r="G42" s="51">
        <v>18.9</v>
      </c>
      <c r="H42" s="51">
        <v>32.4</v>
      </c>
      <c r="I42" s="51">
        <v>48.6</v>
      </c>
      <c r="J42" s="29">
        <f t="shared" si="11"/>
        <v>-29.700000000000003</v>
      </c>
      <c r="K42" s="51">
        <v>10.8</v>
      </c>
      <c r="L42" s="51">
        <v>32.4</v>
      </c>
      <c r="M42" s="51">
        <v>56.8</v>
      </c>
      <c r="N42" s="29">
        <f t="shared" si="10"/>
        <v>-46</v>
      </c>
    </row>
    <row r="43" spans="2:14" ht="13.5">
      <c r="B43" s="27" t="s">
        <v>17</v>
      </c>
      <c r="C43" s="51">
        <v>12.9</v>
      </c>
      <c r="D43" s="51">
        <v>40</v>
      </c>
      <c r="E43" s="51">
        <v>47.1</v>
      </c>
      <c r="F43" s="29">
        <f t="shared" si="9"/>
        <v>-34.2</v>
      </c>
      <c r="G43" s="51">
        <v>11.4</v>
      </c>
      <c r="H43" s="51">
        <v>42.9</v>
      </c>
      <c r="I43" s="51">
        <v>45.7</v>
      </c>
      <c r="J43" s="29">
        <f t="shared" si="11"/>
        <v>-34.300000000000004</v>
      </c>
      <c r="K43" s="51">
        <v>11.4</v>
      </c>
      <c r="L43" s="51">
        <v>41.4</v>
      </c>
      <c r="M43" s="51">
        <v>47.1</v>
      </c>
      <c r="N43" s="29">
        <f t="shared" si="10"/>
        <v>-35.7</v>
      </c>
    </row>
    <row r="44" spans="2:14" ht="13.5">
      <c r="B44" s="27" t="s">
        <v>18</v>
      </c>
      <c r="C44" s="51">
        <v>24.5</v>
      </c>
      <c r="D44" s="51">
        <v>30.6</v>
      </c>
      <c r="E44" s="51">
        <v>44.9</v>
      </c>
      <c r="F44" s="29">
        <f t="shared" si="9"/>
        <v>-20.4</v>
      </c>
      <c r="G44" s="51">
        <v>22.4</v>
      </c>
      <c r="H44" s="51">
        <v>30.6</v>
      </c>
      <c r="I44" s="51">
        <v>46.9</v>
      </c>
      <c r="J44" s="29">
        <f t="shared" si="11"/>
        <v>-24.5</v>
      </c>
      <c r="K44" s="51">
        <v>13.3</v>
      </c>
      <c r="L44" s="51">
        <v>40.8</v>
      </c>
      <c r="M44" s="51">
        <v>45.9</v>
      </c>
      <c r="N44" s="29">
        <f t="shared" si="10"/>
        <v>-32.599999999999994</v>
      </c>
    </row>
    <row r="45" spans="2:14" ht="13.5">
      <c r="B45" s="9" t="s">
        <v>19</v>
      </c>
      <c r="C45" s="52">
        <v>26.2</v>
      </c>
      <c r="D45" s="52">
        <v>30.1</v>
      </c>
      <c r="E45" s="52">
        <v>43.7</v>
      </c>
      <c r="F45" s="30">
        <f t="shared" si="9"/>
        <v>-17.500000000000004</v>
      </c>
      <c r="G45" s="52">
        <v>25.2</v>
      </c>
      <c r="H45" s="52">
        <v>32</v>
      </c>
      <c r="I45" s="52">
        <v>42.7</v>
      </c>
      <c r="J45" s="30">
        <f t="shared" si="11"/>
        <v>-17.500000000000004</v>
      </c>
      <c r="K45" s="52">
        <v>13.6</v>
      </c>
      <c r="L45" s="52">
        <v>35.9</v>
      </c>
      <c r="M45" s="52">
        <v>50.5</v>
      </c>
      <c r="N45" s="30">
        <f t="shared" si="10"/>
        <v>-36.9</v>
      </c>
    </row>
    <row r="47" spans="1:14" ht="13.5">
      <c r="A47" t="s">
        <v>44</v>
      </c>
      <c r="N47" s="22" t="s">
        <v>42</v>
      </c>
    </row>
    <row r="48" spans="2:14" ht="13.5">
      <c r="B48" s="59"/>
      <c r="C48" s="61" t="s">
        <v>34</v>
      </c>
      <c r="D48" s="61"/>
      <c r="E48" s="61"/>
      <c r="F48" s="61"/>
      <c r="G48" s="61" t="s">
        <v>35</v>
      </c>
      <c r="H48" s="61"/>
      <c r="I48" s="61"/>
      <c r="J48" s="61"/>
      <c r="K48" s="61" t="s">
        <v>36</v>
      </c>
      <c r="L48" s="61"/>
      <c r="M48" s="61"/>
      <c r="N48" s="61"/>
    </row>
    <row r="49" spans="2:14" ht="13.5">
      <c r="B49" s="60"/>
      <c r="C49" s="23" t="s">
        <v>24</v>
      </c>
      <c r="D49" s="23" t="s">
        <v>37</v>
      </c>
      <c r="E49" s="23" t="s">
        <v>25</v>
      </c>
      <c r="F49" s="23" t="s">
        <v>38</v>
      </c>
      <c r="G49" s="23" t="s">
        <v>24</v>
      </c>
      <c r="H49" s="23" t="s">
        <v>37</v>
      </c>
      <c r="I49" s="23" t="s">
        <v>25</v>
      </c>
      <c r="J49" s="23" t="s">
        <v>38</v>
      </c>
      <c r="K49" s="23" t="s">
        <v>26</v>
      </c>
      <c r="L49" s="23" t="s">
        <v>37</v>
      </c>
      <c r="M49" s="23" t="s">
        <v>27</v>
      </c>
      <c r="N49" s="23" t="s">
        <v>38</v>
      </c>
    </row>
    <row r="50" spans="2:14" ht="13.5">
      <c r="B50" s="13" t="s">
        <v>39</v>
      </c>
      <c r="C50" s="49">
        <v>11.2</v>
      </c>
      <c r="D50" s="49">
        <v>70.9</v>
      </c>
      <c r="E50" s="49">
        <v>17.9</v>
      </c>
      <c r="F50" s="24">
        <f aca="true" t="shared" si="12" ref="F50:F56">C50-E50</f>
        <v>-6.699999999999999</v>
      </c>
      <c r="G50" s="49">
        <v>10.8</v>
      </c>
      <c r="H50" s="49">
        <v>70.1</v>
      </c>
      <c r="I50" s="49">
        <v>19.1</v>
      </c>
      <c r="J50" s="24">
        <f aca="true" t="shared" si="13" ref="J50:J56">G50-I50</f>
        <v>-8.3</v>
      </c>
      <c r="K50" s="49">
        <v>12.7</v>
      </c>
      <c r="L50" s="49">
        <v>70.5</v>
      </c>
      <c r="M50" s="49">
        <v>16.9</v>
      </c>
      <c r="N50" s="24">
        <f aca="true" t="shared" si="14" ref="N50:N56">K50-M50</f>
        <v>-4.199999999999999</v>
      </c>
    </row>
    <row r="51" spans="2:14" ht="13.5">
      <c r="B51" s="31" t="s">
        <v>14</v>
      </c>
      <c r="C51" s="50">
        <v>13.6</v>
      </c>
      <c r="D51" s="50">
        <v>74.4</v>
      </c>
      <c r="E51" s="50">
        <v>12</v>
      </c>
      <c r="F51" s="26">
        <f t="shared" si="12"/>
        <v>1.5999999999999996</v>
      </c>
      <c r="G51" s="50">
        <v>12</v>
      </c>
      <c r="H51" s="50">
        <v>75.2</v>
      </c>
      <c r="I51" s="50">
        <v>12.8</v>
      </c>
      <c r="J51" s="26">
        <f t="shared" si="13"/>
        <v>-0.8000000000000007</v>
      </c>
      <c r="K51" s="50">
        <v>15.2</v>
      </c>
      <c r="L51" s="50">
        <v>72.8</v>
      </c>
      <c r="M51" s="50">
        <v>12</v>
      </c>
      <c r="N51" s="26">
        <f t="shared" si="14"/>
        <v>3.1999999999999993</v>
      </c>
    </row>
    <row r="52" spans="2:14" ht="13.5">
      <c r="B52" s="27" t="s">
        <v>15</v>
      </c>
      <c r="C52" s="51">
        <v>7.7</v>
      </c>
      <c r="D52" s="51">
        <v>73.8</v>
      </c>
      <c r="E52" s="51">
        <v>18.5</v>
      </c>
      <c r="F52" s="29">
        <f t="shared" si="12"/>
        <v>-10.8</v>
      </c>
      <c r="G52" s="51">
        <v>4.6</v>
      </c>
      <c r="H52" s="51">
        <v>75.4</v>
      </c>
      <c r="I52" s="51">
        <v>20</v>
      </c>
      <c r="J52" s="29">
        <f t="shared" si="13"/>
        <v>-15.4</v>
      </c>
      <c r="K52" s="51">
        <v>13.8</v>
      </c>
      <c r="L52" s="51">
        <v>76.9</v>
      </c>
      <c r="M52" s="51">
        <v>9.2</v>
      </c>
      <c r="N52" s="29">
        <f t="shared" si="14"/>
        <v>4.600000000000001</v>
      </c>
    </row>
    <row r="53" spans="2:14" ht="13.5">
      <c r="B53" s="27" t="s">
        <v>16</v>
      </c>
      <c r="C53" s="51">
        <v>2.7</v>
      </c>
      <c r="D53" s="51">
        <v>70.3</v>
      </c>
      <c r="E53" s="51">
        <v>27</v>
      </c>
      <c r="F53" s="29">
        <f t="shared" si="12"/>
        <v>-24.3</v>
      </c>
      <c r="G53" s="51">
        <v>2.7</v>
      </c>
      <c r="H53" s="51">
        <v>67.6</v>
      </c>
      <c r="I53" s="51">
        <v>29.7</v>
      </c>
      <c r="J53" s="29">
        <f t="shared" si="13"/>
        <v>-27</v>
      </c>
      <c r="K53" s="51">
        <v>0</v>
      </c>
      <c r="L53" s="51">
        <v>64.9</v>
      </c>
      <c r="M53" s="51">
        <v>35.1</v>
      </c>
      <c r="N53" s="29">
        <f t="shared" si="14"/>
        <v>-35.1</v>
      </c>
    </row>
    <row r="54" spans="2:14" ht="13.5">
      <c r="B54" s="27" t="s">
        <v>17</v>
      </c>
      <c r="C54" s="51">
        <v>11.4</v>
      </c>
      <c r="D54" s="51">
        <v>67.1</v>
      </c>
      <c r="E54" s="51">
        <v>21.4</v>
      </c>
      <c r="F54" s="29">
        <f t="shared" si="12"/>
        <v>-9.999999999999998</v>
      </c>
      <c r="G54" s="51">
        <v>11.4</v>
      </c>
      <c r="H54" s="51">
        <v>64.3</v>
      </c>
      <c r="I54" s="51">
        <v>24.3</v>
      </c>
      <c r="J54" s="29">
        <f t="shared" si="13"/>
        <v>-12.9</v>
      </c>
      <c r="K54" s="51">
        <v>10</v>
      </c>
      <c r="L54" s="51">
        <v>68.6</v>
      </c>
      <c r="M54" s="51">
        <v>21.4</v>
      </c>
      <c r="N54" s="29">
        <f t="shared" si="14"/>
        <v>-11.399999999999999</v>
      </c>
    </row>
    <row r="55" spans="2:14" ht="13.5">
      <c r="B55" s="27" t="s">
        <v>18</v>
      </c>
      <c r="C55" s="51">
        <v>10.2</v>
      </c>
      <c r="D55" s="51">
        <v>64.3</v>
      </c>
      <c r="E55" s="51">
        <v>25.5</v>
      </c>
      <c r="F55" s="29">
        <f t="shared" si="12"/>
        <v>-15.3</v>
      </c>
      <c r="G55" s="51">
        <v>11.2</v>
      </c>
      <c r="H55" s="51">
        <v>62.2</v>
      </c>
      <c r="I55" s="51">
        <v>26.5</v>
      </c>
      <c r="J55" s="29">
        <f t="shared" si="13"/>
        <v>-15.3</v>
      </c>
      <c r="K55" s="51">
        <v>12.2</v>
      </c>
      <c r="L55" s="51">
        <v>68.4</v>
      </c>
      <c r="M55" s="51">
        <v>19.4</v>
      </c>
      <c r="N55" s="29">
        <f t="shared" si="14"/>
        <v>-7.199999999999999</v>
      </c>
    </row>
    <row r="56" spans="2:14" ht="13.5">
      <c r="B56" s="9" t="s">
        <v>19</v>
      </c>
      <c r="C56" s="52">
        <v>14.6</v>
      </c>
      <c r="D56" s="52">
        <v>73.8</v>
      </c>
      <c r="E56" s="52">
        <v>11.7</v>
      </c>
      <c r="F56" s="30">
        <f t="shared" si="12"/>
        <v>2.9000000000000004</v>
      </c>
      <c r="G56" s="52">
        <v>15.5</v>
      </c>
      <c r="H56" s="52">
        <v>72.8</v>
      </c>
      <c r="I56" s="52">
        <v>11.7</v>
      </c>
      <c r="J56" s="30">
        <f t="shared" si="13"/>
        <v>3.8000000000000007</v>
      </c>
      <c r="K56" s="52">
        <v>15.5</v>
      </c>
      <c r="L56" s="52">
        <v>68.9</v>
      </c>
      <c r="M56" s="52">
        <v>15.5</v>
      </c>
      <c r="N56" s="30">
        <f t="shared" si="14"/>
        <v>0</v>
      </c>
    </row>
    <row r="58" spans="1:14" ht="13.5">
      <c r="A58" t="s">
        <v>45</v>
      </c>
      <c r="N58" s="22" t="s">
        <v>42</v>
      </c>
    </row>
    <row r="59" spans="2:14" ht="13.5">
      <c r="B59" s="59"/>
      <c r="C59" s="61" t="s">
        <v>34</v>
      </c>
      <c r="D59" s="61"/>
      <c r="E59" s="61"/>
      <c r="F59" s="61"/>
      <c r="G59" s="61" t="s">
        <v>35</v>
      </c>
      <c r="H59" s="61"/>
      <c r="I59" s="61"/>
      <c r="J59" s="61"/>
      <c r="K59" s="61" t="s">
        <v>36</v>
      </c>
      <c r="L59" s="61"/>
      <c r="M59" s="61"/>
      <c r="N59" s="61"/>
    </row>
    <row r="60" spans="2:14" ht="13.5">
      <c r="B60" s="60"/>
      <c r="C60" s="23" t="s">
        <v>28</v>
      </c>
      <c r="D60" s="23" t="s">
        <v>37</v>
      </c>
      <c r="E60" s="23" t="s">
        <v>29</v>
      </c>
      <c r="F60" s="23" t="s">
        <v>38</v>
      </c>
      <c r="G60" s="23" t="s">
        <v>28</v>
      </c>
      <c r="H60" s="23" t="s">
        <v>37</v>
      </c>
      <c r="I60" s="23" t="s">
        <v>29</v>
      </c>
      <c r="J60" s="23" t="s">
        <v>38</v>
      </c>
      <c r="K60" s="23" t="s">
        <v>30</v>
      </c>
      <c r="L60" s="23" t="s">
        <v>37</v>
      </c>
      <c r="M60" s="23" t="s">
        <v>29</v>
      </c>
      <c r="N60" s="23" t="s">
        <v>38</v>
      </c>
    </row>
    <row r="61" spans="2:14" ht="13.5">
      <c r="B61" s="13" t="s">
        <v>39</v>
      </c>
      <c r="C61" s="49">
        <v>8</v>
      </c>
      <c r="D61" s="49">
        <v>61</v>
      </c>
      <c r="E61" s="49">
        <v>30.9</v>
      </c>
      <c r="F61" s="24">
        <f aca="true" t="shared" si="15" ref="F61:F67">C61-E61</f>
        <v>-22.9</v>
      </c>
      <c r="G61" s="49">
        <v>7</v>
      </c>
      <c r="H61" s="49">
        <v>62.9</v>
      </c>
      <c r="I61" s="49">
        <v>30.1</v>
      </c>
      <c r="J61" s="24">
        <f aca="true" t="shared" si="16" ref="J61:J67">G61-I61</f>
        <v>-23.1</v>
      </c>
      <c r="K61" s="49">
        <v>6.2</v>
      </c>
      <c r="L61" s="49">
        <v>54.6</v>
      </c>
      <c r="M61" s="49">
        <v>39.2</v>
      </c>
      <c r="N61" s="24">
        <f aca="true" t="shared" si="17" ref="N61:N67">K61-M61</f>
        <v>-33</v>
      </c>
    </row>
    <row r="62" spans="2:14" ht="13.5">
      <c r="B62" s="31" t="s">
        <v>14</v>
      </c>
      <c r="C62" s="50">
        <v>4.8</v>
      </c>
      <c r="D62" s="50">
        <v>68.8</v>
      </c>
      <c r="E62" s="50">
        <v>26.4</v>
      </c>
      <c r="F62" s="26">
        <f t="shared" si="15"/>
        <v>-21.599999999999998</v>
      </c>
      <c r="G62" s="50">
        <v>3.2</v>
      </c>
      <c r="H62" s="50">
        <v>69.6</v>
      </c>
      <c r="I62" s="50">
        <v>27.2</v>
      </c>
      <c r="J62" s="26">
        <f t="shared" si="16"/>
        <v>-24</v>
      </c>
      <c r="K62" s="50">
        <v>3.2</v>
      </c>
      <c r="L62" s="50">
        <v>64.8</v>
      </c>
      <c r="M62" s="50">
        <v>32</v>
      </c>
      <c r="N62" s="26">
        <f t="shared" si="17"/>
        <v>-28.8</v>
      </c>
    </row>
    <row r="63" spans="2:14" ht="13.5">
      <c r="B63" s="27" t="s">
        <v>15</v>
      </c>
      <c r="C63" s="51">
        <v>12.3</v>
      </c>
      <c r="D63" s="51">
        <v>61.5</v>
      </c>
      <c r="E63" s="51">
        <v>26.2</v>
      </c>
      <c r="F63" s="29">
        <f t="shared" si="15"/>
        <v>-13.899999999999999</v>
      </c>
      <c r="G63" s="51">
        <v>10.8</v>
      </c>
      <c r="H63" s="51">
        <v>64.6</v>
      </c>
      <c r="I63" s="51">
        <v>24.6</v>
      </c>
      <c r="J63" s="29">
        <f t="shared" si="16"/>
        <v>-13.8</v>
      </c>
      <c r="K63" s="51">
        <v>10.8</v>
      </c>
      <c r="L63" s="51">
        <v>58.5</v>
      </c>
      <c r="M63" s="51">
        <v>30.8</v>
      </c>
      <c r="N63" s="29">
        <f t="shared" si="17"/>
        <v>-20</v>
      </c>
    </row>
    <row r="64" spans="2:14" ht="13.5">
      <c r="B64" s="27" t="s">
        <v>16</v>
      </c>
      <c r="C64" s="51">
        <v>5.4</v>
      </c>
      <c r="D64" s="51">
        <v>45.9</v>
      </c>
      <c r="E64" s="51">
        <v>48.6</v>
      </c>
      <c r="F64" s="29">
        <f t="shared" si="15"/>
        <v>-43.2</v>
      </c>
      <c r="G64" s="51">
        <v>5.4</v>
      </c>
      <c r="H64" s="51">
        <v>45.9</v>
      </c>
      <c r="I64" s="51">
        <v>48.6</v>
      </c>
      <c r="J64" s="29">
        <f t="shared" si="16"/>
        <v>-43.2</v>
      </c>
      <c r="K64" s="51">
        <v>5.4</v>
      </c>
      <c r="L64" s="51">
        <v>32.4</v>
      </c>
      <c r="M64" s="51">
        <v>62.2</v>
      </c>
      <c r="N64" s="29">
        <f t="shared" si="17"/>
        <v>-56.800000000000004</v>
      </c>
    </row>
    <row r="65" spans="2:14" ht="13.5">
      <c r="B65" s="27" t="s">
        <v>17</v>
      </c>
      <c r="C65" s="51">
        <v>5.7</v>
      </c>
      <c r="D65" s="51">
        <v>60</v>
      </c>
      <c r="E65" s="51">
        <v>34.3</v>
      </c>
      <c r="F65" s="29">
        <f t="shared" si="15"/>
        <v>-28.599999999999998</v>
      </c>
      <c r="G65" s="51">
        <v>4.3</v>
      </c>
      <c r="H65" s="51">
        <v>64.3</v>
      </c>
      <c r="I65" s="51">
        <v>31.4</v>
      </c>
      <c r="J65" s="29">
        <f t="shared" si="16"/>
        <v>-27.099999999999998</v>
      </c>
      <c r="K65" s="51">
        <v>5.7</v>
      </c>
      <c r="L65" s="51">
        <v>51.4</v>
      </c>
      <c r="M65" s="51">
        <v>42.9</v>
      </c>
      <c r="N65" s="29">
        <f t="shared" si="17"/>
        <v>-37.199999999999996</v>
      </c>
    </row>
    <row r="66" spans="2:14" ht="13.5">
      <c r="B66" s="27" t="s">
        <v>18</v>
      </c>
      <c r="C66" s="51">
        <v>8.2</v>
      </c>
      <c r="D66" s="51">
        <v>56.1</v>
      </c>
      <c r="E66" s="51">
        <v>35.7</v>
      </c>
      <c r="F66" s="29">
        <f t="shared" si="15"/>
        <v>-27.500000000000004</v>
      </c>
      <c r="G66" s="51">
        <v>7.1</v>
      </c>
      <c r="H66" s="51">
        <v>60.2</v>
      </c>
      <c r="I66" s="51">
        <v>32.7</v>
      </c>
      <c r="J66" s="29">
        <f t="shared" si="16"/>
        <v>-25.6</v>
      </c>
      <c r="K66" s="51">
        <v>7.1</v>
      </c>
      <c r="L66" s="51">
        <v>46.9</v>
      </c>
      <c r="M66" s="51">
        <v>45.9</v>
      </c>
      <c r="N66" s="29">
        <f t="shared" si="17"/>
        <v>-38.8</v>
      </c>
    </row>
    <row r="67" spans="2:14" ht="13.5">
      <c r="B67" s="9" t="s">
        <v>19</v>
      </c>
      <c r="C67" s="52">
        <v>11.7</v>
      </c>
      <c r="D67" s="52">
        <v>62.1</v>
      </c>
      <c r="E67" s="52">
        <v>26.2</v>
      </c>
      <c r="F67" s="30">
        <f t="shared" si="15"/>
        <v>-14.5</v>
      </c>
      <c r="G67" s="52">
        <v>11.7</v>
      </c>
      <c r="H67" s="52">
        <v>61.2</v>
      </c>
      <c r="I67" s="52">
        <v>27.2</v>
      </c>
      <c r="J67" s="30">
        <f t="shared" si="16"/>
        <v>-15.5</v>
      </c>
      <c r="K67" s="52">
        <v>6.8</v>
      </c>
      <c r="L67" s="52">
        <v>57.3</v>
      </c>
      <c r="M67" s="52">
        <v>35.9</v>
      </c>
      <c r="N67" s="30">
        <f t="shared" si="17"/>
        <v>-29.099999999999998</v>
      </c>
    </row>
  </sheetData>
  <sheetProtection/>
  <mergeCells count="24">
    <mergeCell ref="B15:B16"/>
    <mergeCell ref="C15:F15"/>
    <mergeCell ref="G15:J15"/>
    <mergeCell ref="K15:N15"/>
    <mergeCell ref="B4:B5"/>
    <mergeCell ref="C4:F4"/>
    <mergeCell ref="G4:J4"/>
    <mergeCell ref="K4:N4"/>
    <mergeCell ref="K48:N48"/>
    <mergeCell ref="C59:F59"/>
    <mergeCell ref="G59:J59"/>
    <mergeCell ref="K59:N59"/>
    <mergeCell ref="C26:F26"/>
    <mergeCell ref="G26:J26"/>
    <mergeCell ref="K26:N26"/>
    <mergeCell ref="C37:F37"/>
    <mergeCell ref="G37:J37"/>
    <mergeCell ref="K37:N37"/>
    <mergeCell ref="B26:B27"/>
    <mergeCell ref="B37:B38"/>
    <mergeCell ref="B48:B49"/>
    <mergeCell ref="B59:B60"/>
    <mergeCell ref="C48:F48"/>
    <mergeCell ref="G48:J48"/>
  </mergeCells>
  <printOptions/>
  <pageMargins left="0.787" right="0.787" top="0.984" bottom="0.984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="85" zoomScaleNormal="85" zoomScalePageLayoutView="0" workbookViewId="0" topLeftCell="A1">
      <selection activeCell="B14" sqref="B14:N78"/>
    </sheetView>
  </sheetViews>
  <sheetFormatPr defaultColWidth="9.00390625" defaultRowHeight="13.5" customHeight="1"/>
  <cols>
    <col min="3" max="14" width="7.75390625" style="0" customWidth="1"/>
    <col min="16" max="16" width="8.375" style="0" customWidth="1"/>
  </cols>
  <sheetData>
    <row r="1" ht="13.5" customHeight="1">
      <c r="A1" s="58" t="s">
        <v>89</v>
      </c>
    </row>
    <row r="2" ht="13.5" customHeight="1">
      <c r="A2" s="1"/>
    </row>
    <row r="3" spans="1:14" ht="13.5" customHeight="1">
      <c r="A3" s="21" t="s">
        <v>32</v>
      </c>
      <c r="N3" s="22" t="s">
        <v>33</v>
      </c>
    </row>
    <row r="4" spans="2:14" ht="13.5" customHeight="1">
      <c r="B4" s="61"/>
      <c r="C4" s="61" t="s">
        <v>34</v>
      </c>
      <c r="D4" s="61"/>
      <c r="E4" s="61"/>
      <c r="F4" s="61"/>
      <c r="G4" s="61" t="s">
        <v>35</v>
      </c>
      <c r="H4" s="61"/>
      <c r="I4" s="61"/>
      <c r="J4" s="61"/>
      <c r="K4" s="61" t="s">
        <v>36</v>
      </c>
      <c r="L4" s="61"/>
      <c r="M4" s="61"/>
      <c r="N4" s="61"/>
    </row>
    <row r="5" spans="2:14" ht="13.5" customHeight="1">
      <c r="B5" s="61"/>
      <c r="C5" s="23" t="s">
        <v>12</v>
      </c>
      <c r="D5" s="23" t="s">
        <v>37</v>
      </c>
      <c r="E5" s="23" t="s">
        <v>13</v>
      </c>
      <c r="F5" s="23" t="s">
        <v>38</v>
      </c>
      <c r="G5" s="23" t="s">
        <v>12</v>
      </c>
      <c r="H5" s="23" t="s">
        <v>37</v>
      </c>
      <c r="I5" s="23" t="s">
        <v>13</v>
      </c>
      <c r="J5" s="23" t="s">
        <v>38</v>
      </c>
      <c r="K5" s="23" t="s">
        <v>12</v>
      </c>
      <c r="L5" s="23" t="s">
        <v>37</v>
      </c>
      <c r="M5" s="23" t="s">
        <v>13</v>
      </c>
      <c r="N5" s="23" t="s">
        <v>38</v>
      </c>
    </row>
    <row r="6" spans="2:14" ht="13.5" customHeight="1">
      <c r="B6" s="13" t="s">
        <v>39</v>
      </c>
      <c r="C6" s="49">
        <v>13.7</v>
      </c>
      <c r="D6" s="49">
        <v>37.1</v>
      </c>
      <c r="E6" s="49">
        <v>49.2</v>
      </c>
      <c r="F6" s="24">
        <f aca="true" t="shared" si="0" ref="F6:F12">C6-E6</f>
        <v>-35.5</v>
      </c>
      <c r="G6" s="49">
        <v>13.7</v>
      </c>
      <c r="H6" s="49">
        <v>35.5</v>
      </c>
      <c r="I6" s="49">
        <v>50.8</v>
      </c>
      <c r="J6" s="24">
        <f aca="true" t="shared" si="1" ref="J6:J12">G6-I6</f>
        <v>-37.099999999999994</v>
      </c>
      <c r="K6" s="49">
        <v>8.9</v>
      </c>
      <c r="L6" s="49">
        <v>31.5</v>
      </c>
      <c r="M6" s="49">
        <v>59.7</v>
      </c>
      <c r="N6" s="24">
        <f aca="true" t="shared" si="2" ref="N6:N12">K6-M6</f>
        <v>-50.800000000000004</v>
      </c>
    </row>
    <row r="7" spans="2:14" ht="13.5" customHeight="1">
      <c r="B7" s="31" t="s">
        <v>14</v>
      </c>
      <c r="C7" s="50">
        <v>19</v>
      </c>
      <c r="D7" s="50">
        <v>33.3</v>
      </c>
      <c r="E7" s="50">
        <v>47.6</v>
      </c>
      <c r="F7" s="32">
        <f t="shared" si="0"/>
        <v>-28.6</v>
      </c>
      <c r="G7" s="50">
        <v>19</v>
      </c>
      <c r="H7" s="50">
        <v>23.8</v>
      </c>
      <c r="I7" s="50">
        <v>57.1</v>
      </c>
      <c r="J7" s="32">
        <f t="shared" si="1"/>
        <v>-38.1</v>
      </c>
      <c r="K7" s="50">
        <v>14.3</v>
      </c>
      <c r="L7" s="50">
        <v>28.6</v>
      </c>
      <c r="M7" s="50">
        <v>57.1</v>
      </c>
      <c r="N7" s="32">
        <f t="shared" si="2"/>
        <v>-42.8</v>
      </c>
    </row>
    <row r="8" spans="2:14" ht="13.5" customHeight="1">
      <c r="B8" s="27" t="s">
        <v>15</v>
      </c>
      <c r="C8" s="51">
        <v>25</v>
      </c>
      <c r="D8" s="51">
        <v>25</v>
      </c>
      <c r="E8" s="51">
        <v>50</v>
      </c>
      <c r="F8" s="29">
        <f t="shared" si="0"/>
        <v>-25</v>
      </c>
      <c r="G8" s="51">
        <v>25</v>
      </c>
      <c r="H8" s="51">
        <v>31.3</v>
      </c>
      <c r="I8" s="51">
        <v>43.8</v>
      </c>
      <c r="J8" s="29">
        <f t="shared" si="1"/>
        <v>-18.799999999999997</v>
      </c>
      <c r="K8" s="51">
        <v>12.5</v>
      </c>
      <c r="L8" s="51">
        <v>31.3</v>
      </c>
      <c r="M8" s="51">
        <v>56.3</v>
      </c>
      <c r="N8" s="29">
        <f t="shared" si="2"/>
        <v>-43.8</v>
      </c>
    </row>
    <row r="9" spans="2:14" ht="13.5" customHeight="1">
      <c r="B9" s="27" t="s">
        <v>16</v>
      </c>
      <c r="C9" s="51">
        <v>11.1</v>
      </c>
      <c r="D9" s="51">
        <v>33.3</v>
      </c>
      <c r="E9" s="51">
        <v>55.6</v>
      </c>
      <c r="F9" s="29">
        <f t="shared" si="0"/>
        <v>-44.5</v>
      </c>
      <c r="G9" s="51">
        <v>16.7</v>
      </c>
      <c r="H9" s="51">
        <v>33.3</v>
      </c>
      <c r="I9" s="51">
        <v>50</v>
      </c>
      <c r="J9" s="29">
        <f t="shared" si="1"/>
        <v>-33.3</v>
      </c>
      <c r="K9" s="51">
        <v>5.6</v>
      </c>
      <c r="L9" s="51">
        <v>22.2</v>
      </c>
      <c r="M9" s="51">
        <v>72.2</v>
      </c>
      <c r="N9" s="29">
        <f t="shared" si="2"/>
        <v>-66.60000000000001</v>
      </c>
    </row>
    <row r="10" spans="2:14" ht="13.5" customHeight="1">
      <c r="B10" s="27" t="s">
        <v>17</v>
      </c>
      <c r="C10" s="51">
        <v>8.3</v>
      </c>
      <c r="D10" s="51">
        <v>33.3</v>
      </c>
      <c r="E10" s="51">
        <v>58.3</v>
      </c>
      <c r="F10" s="29">
        <f t="shared" si="0"/>
        <v>-50</v>
      </c>
      <c r="G10" s="51">
        <v>8.3</v>
      </c>
      <c r="H10" s="51">
        <v>33.3</v>
      </c>
      <c r="I10" s="51">
        <v>58.3</v>
      </c>
      <c r="J10" s="29">
        <f t="shared" si="1"/>
        <v>-50</v>
      </c>
      <c r="K10" s="51">
        <v>0</v>
      </c>
      <c r="L10" s="51">
        <v>33.3</v>
      </c>
      <c r="M10" s="51">
        <v>66.7</v>
      </c>
      <c r="N10" s="29">
        <f t="shared" si="2"/>
        <v>-66.7</v>
      </c>
    </row>
    <row r="11" spans="2:14" ht="13.5" customHeight="1">
      <c r="B11" s="27" t="s">
        <v>18</v>
      </c>
      <c r="C11" s="51">
        <v>7.1</v>
      </c>
      <c r="D11" s="51">
        <v>39.3</v>
      </c>
      <c r="E11" s="51">
        <v>53.6</v>
      </c>
      <c r="F11" s="29">
        <f t="shared" si="0"/>
        <v>-46.5</v>
      </c>
      <c r="G11" s="51">
        <v>7.1</v>
      </c>
      <c r="H11" s="51">
        <v>35.7</v>
      </c>
      <c r="I11" s="51">
        <v>57.1</v>
      </c>
      <c r="J11" s="29">
        <f t="shared" si="1"/>
        <v>-50</v>
      </c>
      <c r="K11" s="51">
        <v>10.7</v>
      </c>
      <c r="L11" s="51">
        <v>35.7</v>
      </c>
      <c r="M11" s="51">
        <v>53.6</v>
      </c>
      <c r="N11" s="29">
        <f t="shared" si="2"/>
        <v>-42.900000000000006</v>
      </c>
    </row>
    <row r="12" spans="2:14" ht="13.5" customHeight="1">
      <c r="B12" s="9" t="s">
        <v>19</v>
      </c>
      <c r="C12" s="52">
        <v>13.8</v>
      </c>
      <c r="D12" s="52">
        <v>48.3</v>
      </c>
      <c r="E12" s="52">
        <v>37.9</v>
      </c>
      <c r="F12" s="30">
        <f t="shared" si="0"/>
        <v>-24.099999999999998</v>
      </c>
      <c r="G12" s="52">
        <v>10.3</v>
      </c>
      <c r="H12" s="52">
        <v>48.3</v>
      </c>
      <c r="I12" s="52">
        <v>41.4</v>
      </c>
      <c r="J12" s="30">
        <f t="shared" si="1"/>
        <v>-31.099999999999998</v>
      </c>
      <c r="K12" s="52">
        <v>6.9</v>
      </c>
      <c r="L12" s="52">
        <v>34.5</v>
      </c>
      <c r="M12" s="52">
        <v>58.6</v>
      </c>
      <c r="N12" s="30">
        <f t="shared" si="2"/>
        <v>-51.7</v>
      </c>
    </row>
    <row r="13" spans="2:14" ht="13.5" customHeight="1">
      <c r="B13" s="6"/>
      <c r="C13" s="17"/>
      <c r="D13" s="17"/>
      <c r="E13" s="17"/>
      <c r="F13" s="33"/>
      <c r="G13" s="17"/>
      <c r="H13" s="17"/>
      <c r="I13" s="17"/>
      <c r="J13" s="33"/>
      <c r="K13" s="17"/>
      <c r="L13" s="17"/>
      <c r="M13" s="17"/>
      <c r="N13" s="33"/>
    </row>
    <row r="14" spans="1:14" ht="13.5" customHeight="1">
      <c r="A14" t="s">
        <v>40</v>
      </c>
      <c r="N14" s="22" t="s">
        <v>33</v>
      </c>
    </row>
    <row r="15" spans="2:14" ht="13.5" customHeight="1">
      <c r="B15" s="61"/>
      <c r="C15" s="61" t="s">
        <v>34</v>
      </c>
      <c r="D15" s="61"/>
      <c r="E15" s="61"/>
      <c r="F15" s="61"/>
      <c r="G15" s="61" t="s">
        <v>35</v>
      </c>
      <c r="H15" s="61"/>
      <c r="I15" s="61"/>
      <c r="J15" s="61"/>
      <c r="K15" s="61" t="s">
        <v>36</v>
      </c>
      <c r="L15" s="61"/>
      <c r="M15" s="61"/>
      <c r="N15" s="61"/>
    </row>
    <row r="16" spans="2:14" ht="13.5" customHeight="1">
      <c r="B16" s="61"/>
      <c r="C16" s="23" t="s">
        <v>12</v>
      </c>
      <c r="D16" s="23" t="s">
        <v>37</v>
      </c>
      <c r="E16" s="23" t="s">
        <v>13</v>
      </c>
      <c r="F16" s="23" t="s">
        <v>38</v>
      </c>
      <c r="G16" s="23" t="s">
        <v>12</v>
      </c>
      <c r="H16" s="23" t="s">
        <v>37</v>
      </c>
      <c r="I16" s="23" t="s">
        <v>13</v>
      </c>
      <c r="J16" s="23" t="s">
        <v>38</v>
      </c>
      <c r="K16" s="23" t="s">
        <v>12</v>
      </c>
      <c r="L16" s="23" t="s">
        <v>37</v>
      </c>
      <c r="M16" s="23" t="s">
        <v>13</v>
      </c>
      <c r="N16" s="23" t="s">
        <v>38</v>
      </c>
    </row>
    <row r="17" spans="2:14" ht="13.5">
      <c r="B17" s="13" t="s">
        <v>39</v>
      </c>
      <c r="C17" s="49">
        <v>0.8</v>
      </c>
      <c r="D17" s="49">
        <v>20.2</v>
      </c>
      <c r="E17" s="49">
        <v>79</v>
      </c>
      <c r="F17" s="24">
        <f aca="true" t="shared" si="3" ref="F17:F23">C17-E17</f>
        <v>-78.2</v>
      </c>
      <c r="G17" s="49">
        <v>0</v>
      </c>
      <c r="H17" s="49">
        <v>21.8</v>
      </c>
      <c r="I17" s="49">
        <v>78.2</v>
      </c>
      <c r="J17" s="24">
        <f aca="true" t="shared" si="4" ref="J17:J23">G17-I17</f>
        <v>-78.2</v>
      </c>
      <c r="K17" s="49">
        <v>3.2</v>
      </c>
      <c r="L17" s="49">
        <v>20.2</v>
      </c>
      <c r="M17" s="49">
        <v>76.6</v>
      </c>
      <c r="N17" s="24">
        <f aca="true" t="shared" si="5" ref="N17:N23">K17-M17</f>
        <v>-73.39999999999999</v>
      </c>
    </row>
    <row r="18" spans="2:14" ht="13.5" customHeight="1">
      <c r="B18" s="25" t="s">
        <v>14</v>
      </c>
      <c r="C18" s="50">
        <v>0</v>
      </c>
      <c r="D18" s="50">
        <v>19</v>
      </c>
      <c r="E18" s="50">
        <v>81</v>
      </c>
      <c r="F18" s="26">
        <f t="shared" si="3"/>
        <v>-81</v>
      </c>
      <c r="G18" s="50">
        <v>0</v>
      </c>
      <c r="H18" s="50">
        <v>23.8</v>
      </c>
      <c r="I18" s="50">
        <v>76.2</v>
      </c>
      <c r="J18" s="26">
        <f t="shared" si="4"/>
        <v>-76.2</v>
      </c>
      <c r="K18" s="50">
        <v>0</v>
      </c>
      <c r="L18" s="50">
        <v>23.8</v>
      </c>
      <c r="M18" s="50">
        <v>76.2</v>
      </c>
      <c r="N18" s="26">
        <f t="shared" si="5"/>
        <v>-76.2</v>
      </c>
    </row>
    <row r="19" spans="2:14" ht="13.5" customHeight="1">
      <c r="B19" s="27" t="s">
        <v>15</v>
      </c>
      <c r="C19" s="51">
        <v>0</v>
      </c>
      <c r="D19" s="51">
        <v>12.5</v>
      </c>
      <c r="E19" s="51">
        <v>87.5</v>
      </c>
      <c r="F19" s="29">
        <f t="shared" si="3"/>
        <v>-87.5</v>
      </c>
      <c r="G19" s="51">
        <v>0</v>
      </c>
      <c r="H19" s="51">
        <v>12.5</v>
      </c>
      <c r="I19" s="51">
        <v>87.5</v>
      </c>
      <c r="J19" s="29">
        <f t="shared" si="4"/>
        <v>-87.5</v>
      </c>
      <c r="K19" s="51">
        <v>0</v>
      </c>
      <c r="L19" s="51">
        <v>18.8</v>
      </c>
      <c r="M19" s="51">
        <v>81.3</v>
      </c>
      <c r="N19" s="29">
        <f t="shared" si="5"/>
        <v>-81.3</v>
      </c>
    </row>
    <row r="20" spans="2:14" ht="13.5" customHeight="1">
      <c r="B20" s="27" t="s">
        <v>16</v>
      </c>
      <c r="C20" s="51">
        <v>0</v>
      </c>
      <c r="D20" s="51">
        <v>27.8</v>
      </c>
      <c r="E20" s="51">
        <v>72.2</v>
      </c>
      <c r="F20" s="29">
        <f t="shared" si="3"/>
        <v>-72.2</v>
      </c>
      <c r="G20" s="51">
        <v>0</v>
      </c>
      <c r="H20" s="51">
        <v>27.8</v>
      </c>
      <c r="I20" s="51">
        <v>72.2</v>
      </c>
      <c r="J20" s="29">
        <f t="shared" si="4"/>
        <v>-72.2</v>
      </c>
      <c r="K20" s="51">
        <v>5.6</v>
      </c>
      <c r="L20" s="51">
        <v>22.2</v>
      </c>
      <c r="M20" s="51">
        <v>72.2</v>
      </c>
      <c r="N20" s="29">
        <f t="shared" si="5"/>
        <v>-66.60000000000001</v>
      </c>
    </row>
    <row r="21" spans="2:14" ht="13.5" customHeight="1">
      <c r="B21" s="27" t="s">
        <v>17</v>
      </c>
      <c r="C21" s="51">
        <v>0</v>
      </c>
      <c r="D21" s="51">
        <v>16.7</v>
      </c>
      <c r="E21" s="51">
        <v>83.3</v>
      </c>
      <c r="F21" s="29">
        <f t="shared" si="3"/>
        <v>-83.3</v>
      </c>
      <c r="G21" s="51">
        <v>0</v>
      </c>
      <c r="H21" s="51">
        <v>16.7</v>
      </c>
      <c r="I21" s="51">
        <v>83.3</v>
      </c>
      <c r="J21" s="29">
        <f t="shared" si="4"/>
        <v>-83.3</v>
      </c>
      <c r="K21" s="51">
        <v>0</v>
      </c>
      <c r="L21" s="51">
        <v>8.3</v>
      </c>
      <c r="M21" s="51">
        <v>91.7</v>
      </c>
      <c r="N21" s="29">
        <f t="shared" si="5"/>
        <v>-91.7</v>
      </c>
    </row>
    <row r="22" spans="2:14" ht="13.5" customHeight="1">
      <c r="B22" s="27" t="s">
        <v>18</v>
      </c>
      <c r="C22" s="51">
        <v>0</v>
      </c>
      <c r="D22" s="51">
        <v>21.4</v>
      </c>
      <c r="E22" s="51">
        <v>78.6</v>
      </c>
      <c r="F22" s="29">
        <f t="shared" si="3"/>
        <v>-78.6</v>
      </c>
      <c r="G22" s="51">
        <v>0</v>
      </c>
      <c r="H22" s="51">
        <v>14.3</v>
      </c>
      <c r="I22" s="51">
        <v>85.7</v>
      </c>
      <c r="J22" s="29">
        <f t="shared" si="4"/>
        <v>-85.7</v>
      </c>
      <c r="K22" s="51">
        <v>3.6</v>
      </c>
      <c r="L22" s="51">
        <v>21.4</v>
      </c>
      <c r="M22" s="51">
        <v>75</v>
      </c>
      <c r="N22" s="29">
        <f t="shared" si="5"/>
        <v>-71.4</v>
      </c>
    </row>
    <row r="23" spans="2:14" ht="13.5" customHeight="1">
      <c r="B23" s="9" t="s">
        <v>19</v>
      </c>
      <c r="C23" s="52">
        <v>3.4</v>
      </c>
      <c r="D23" s="52">
        <v>20.7</v>
      </c>
      <c r="E23" s="52">
        <v>75.9</v>
      </c>
      <c r="F23" s="30">
        <f t="shared" si="3"/>
        <v>-72.5</v>
      </c>
      <c r="G23" s="52">
        <v>0</v>
      </c>
      <c r="H23" s="52">
        <v>31</v>
      </c>
      <c r="I23" s="52">
        <v>69</v>
      </c>
      <c r="J23" s="30">
        <f t="shared" si="4"/>
        <v>-69</v>
      </c>
      <c r="K23" s="52">
        <v>6.9</v>
      </c>
      <c r="L23" s="52">
        <v>20.7</v>
      </c>
      <c r="M23" s="52">
        <v>72.4</v>
      </c>
      <c r="N23" s="30">
        <f t="shared" si="5"/>
        <v>-65.5</v>
      </c>
    </row>
    <row r="25" spans="1:14" ht="13.5" customHeight="1">
      <c r="A25" t="s">
        <v>46</v>
      </c>
      <c r="N25" s="22" t="s">
        <v>33</v>
      </c>
    </row>
    <row r="26" spans="2:14" ht="13.5" customHeight="1">
      <c r="B26" s="61"/>
      <c r="C26" s="61" t="s">
        <v>34</v>
      </c>
      <c r="D26" s="61"/>
      <c r="E26" s="61"/>
      <c r="F26" s="61"/>
      <c r="G26" s="61" t="s">
        <v>35</v>
      </c>
      <c r="H26" s="61"/>
      <c r="I26" s="61"/>
      <c r="J26" s="61"/>
      <c r="K26" s="61" t="s">
        <v>36</v>
      </c>
      <c r="L26" s="61"/>
      <c r="M26" s="61"/>
      <c r="N26" s="61"/>
    </row>
    <row r="27" spans="2:14" ht="13.5" customHeight="1">
      <c r="B27" s="61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47</v>
      </c>
      <c r="L27" s="23" t="s">
        <v>37</v>
      </c>
      <c r="M27" s="23" t="s">
        <v>48</v>
      </c>
      <c r="N27" s="23" t="s">
        <v>38</v>
      </c>
    </row>
    <row r="28" spans="2:14" ht="13.5">
      <c r="B28" s="13" t="s">
        <v>39</v>
      </c>
      <c r="C28" s="49">
        <v>21</v>
      </c>
      <c r="D28" s="49">
        <v>35.5</v>
      </c>
      <c r="E28" s="49">
        <v>43.5</v>
      </c>
      <c r="F28" s="24">
        <f aca="true" t="shared" si="6" ref="F28:F34">C28-E28</f>
        <v>-22.5</v>
      </c>
      <c r="G28" s="49">
        <v>16.9</v>
      </c>
      <c r="H28" s="49">
        <v>33.1</v>
      </c>
      <c r="I28" s="49">
        <v>50</v>
      </c>
      <c r="J28" s="24">
        <f aca="true" t="shared" si="7" ref="J28:J34">G28-I28</f>
        <v>-33.1</v>
      </c>
      <c r="K28" s="49">
        <v>9.7</v>
      </c>
      <c r="L28" s="49">
        <v>33.1</v>
      </c>
      <c r="M28" s="49">
        <v>57.3</v>
      </c>
      <c r="N28" s="24">
        <f aca="true" t="shared" si="8" ref="N28:N34">K28-M28</f>
        <v>-47.599999999999994</v>
      </c>
    </row>
    <row r="29" spans="2:14" ht="13.5" customHeight="1">
      <c r="B29" s="25" t="s">
        <v>14</v>
      </c>
      <c r="C29" s="50">
        <v>42.9</v>
      </c>
      <c r="D29" s="50">
        <v>23.8</v>
      </c>
      <c r="E29" s="50">
        <v>33.3</v>
      </c>
      <c r="F29" s="26">
        <f t="shared" si="6"/>
        <v>9.600000000000001</v>
      </c>
      <c r="G29" s="50">
        <v>38.1</v>
      </c>
      <c r="H29" s="50">
        <v>23.8</v>
      </c>
      <c r="I29" s="50">
        <v>38.1</v>
      </c>
      <c r="J29" s="26">
        <f t="shared" si="7"/>
        <v>0</v>
      </c>
      <c r="K29" s="50">
        <v>14.3</v>
      </c>
      <c r="L29" s="50">
        <v>52.4</v>
      </c>
      <c r="M29" s="50">
        <v>33.3</v>
      </c>
      <c r="N29" s="26">
        <f t="shared" si="8"/>
        <v>-18.999999999999996</v>
      </c>
    </row>
    <row r="30" spans="2:14" ht="13.5" customHeight="1">
      <c r="B30" s="27" t="s">
        <v>15</v>
      </c>
      <c r="C30" s="51">
        <v>31.3</v>
      </c>
      <c r="D30" s="51">
        <v>43.8</v>
      </c>
      <c r="E30" s="51">
        <v>25</v>
      </c>
      <c r="F30" s="29">
        <f t="shared" si="6"/>
        <v>6.300000000000001</v>
      </c>
      <c r="G30" s="51">
        <v>25</v>
      </c>
      <c r="H30" s="51">
        <v>43.8</v>
      </c>
      <c r="I30" s="51">
        <v>31.3</v>
      </c>
      <c r="J30" s="29">
        <f t="shared" si="7"/>
        <v>-6.300000000000001</v>
      </c>
      <c r="K30" s="51">
        <v>18.8</v>
      </c>
      <c r="L30" s="51">
        <v>12.5</v>
      </c>
      <c r="M30" s="51">
        <v>68.8</v>
      </c>
      <c r="N30" s="29">
        <f t="shared" si="8"/>
        <v>-50</v>
      </c>
    </row>
    <row r="31" spans="2:14" ht="13.5" customHeight="1">
      <c r="B31" s="27" t="s">
        <v>16</v>
      </c>
      <c r="C31" s="51">
        <v>16.7</v>
      </c>
      <c r="D31" s="51">
        <v>33.3</v>
      </c>
      <c r="E31" s="51">
        <v>50</v>
      </c>
      <c r="F31" s="29">
        <f t="shared" si="6"/>
        <v>-33.3</v>
      </c>
      <c r="G31" s="51">
        <v>11.1</v>
      </c>
      <c r="H31" s="51">
        <v>33.3</v>
      </c>
      <c r="I31" s="51">
        <v>55.6</v>
      </c>
      <c r="J31" s="29">
        <f t="shared" si="7"/>
        <v>-44.5</v>
      </c>
      <c r="K31" s="51">
        <v>11.1</v>
      </c>
      <c r="L31" s="51">
        <v>11.1</v>
      </c>
      <c r="M31" s="51">
        <v>77.8</v>
      </c>
      <c r="N31" s="29">
        <f t="shared" si="8"/>
        <v>-66.7</v>
      </c>
    </row>
    <row r="32" spans="2:14" ht="13.5" customHeight="1">
      <c r="B32" s="27" t="s">
        <v>17</v>
      </c>
      <c r="C32" s="51">
        <v>8.3</v>
      </c>
      <c r="D32" s="51">
        <v>50</v>
      </c>
      <c r="E32" s="51">
        <v>41.7</v>
      </c>
      <c r="F32" s="29">
        <f t="shared" si="6"/>
        <v>-33.400000000000006</v>
      </c>
      <c r="G32" s="51">
        <v>8.3</v>
      </c>
      <c r="H32" s="51">
        <v>41.7</v>
      </c>
      <c r="I32" s="51">
        <v>50</v>
      </c>
      <c r="J32" s="29">
        <f t="shared" si="7"/>
        <v>-41.7</v>
      </c>
      <c r="K32" s="51">
        <v>8.3</v>
      </c>
      <c r="L32" s="51">
        <v>41.7</v>
      </c>
      <c r="M32" s="51">
        <v>50</v>
      </c>
      <c r="N32" s="29">
        <f t="shared" si="8"/>
        <v>-41.7</v>
      </c>
    </row>
    <row r="33" spans="2:14" ht="13.5" customHeight="1">
      <c r="B33" s="27" t="s">
        <v>18</v>
      </c>
      <c r="C33" s="51">
        <v>10.7</v>
      </c>
      <c r="D33" s="51">
        <v>39.3</v>
      </c>
      <c r="E33" s="51">
        <v>50</v>
      </c>
      <c r="F33" s="29">
        <f t="shared" si="6"/>
        <v>-39.3</v>
      </c>
      <c r="G33" s="51">
        <v>10.7</v>
      </c>
      <c r="H33" s="51">
        <v>21.4</v>
      </c>
      <c r="I33" s="51">
        <v>67.9</v>
      </c>
      <c r="J33" s="29">
        <f t="shared" si="7"/>
        <v>-57.2</v>
      </c>
      <c r="K33" s="51">
        <v>7.1</v>
      </c>
      <c r="L33" s="51">
        <v>35.7</v>
      </c>
      <c r="M33" s="51">
        <v>57.1</v>
      </c>
      <c r="N33" s="29">
        <f t="shared" si="8"/>
        <v>-50</v>
      </c>
    </row>
    <row r="34" spans="2:14" ht="13.5" customHeight="1">
      <c r="B34" s="9" t="s">
        <v>19</v>
      </c>
      <c r="C34" s="52">
        <v>17.2</v>
      </c>
      <c r="D34" s="52">
        <v>31</v>
      </c>
      <c r="E34" s="52">
        <v>51.7</v>
      </c>
      <c r="F34" s="30">
        <f t="shared" si="6"/>
        <v>-34.5</v>
      </c>
      <c r="G34" s="52">
        <v>10.3</v>
      </c>
      <c r="H34" s="52">
        <v>41.4</v>
      </c>
      <c r="I34" s="52">
        <v>48.3</v>
      </c>
      <c r="J34" s="30">
        <f t="shared" si="7"/>
        <v>-38</v>
      </c>
      <c r="K34" s="52">
        <v>3.4</v>
      </c>
      <c r="L34" s="52">
        <v>37.9</v>
      </c>
      <c r="M34" s="52">
        <v>58.6</v>
      </c>
      <c r="N34" s="30">
        <f t="shared" si="8"/>
        <v>-55.2</v>
      </c>
    </row>
    <row r="36" spans="1:14" ht="13.5" customHeight="1">
      <c r="A36" t="s">
        <v>43</v>
      </c>
      <c r="N36" s="22" t="s">
        <v>33</v>
      </c>
    </row>
    <row r="37" spans="2:14" ht="13.5" customHeight="1">
      <c r="B37" s="61"/>
      <c r="C37" s="61" t="s">
        <v>34</v>
      </c>
      <c r="D37" s="61"/>
      <c r="E37" s="61"/>
      <c r="F37" s="61"/>
      <c r="G37" s="61" t="s">
        <v>35</v>
      </c>
      <c r="H37" s="61"/>
      <c r="I37" s="61"/>
      <c r="J37" s="61"/>
      <c r="K37" s="61" t="s">
        <v>36</v>
      </c>
      <c r="L37" s="61"/>
      <c r="M37" s="61"/>
      <c r="N37" s="61"/>
    </row>
    <row r="38" spans="2:14" ht="13.5" customHeight="1">
      <c r="B38" s="61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47</v>
      </c>
      <c r="L38" s="23" t="s">
        <v>37</v>
      </c>
      <c r="M38" s="23" t="s">
        <v>48</v>
      </c>
      <c r="N38" s="23" t="s">
        <v>38</v>
      </c>
    </row>
    <row r="39" spans="2:14" ht="13.5" customHeight="1">
      <c r="B39" s="13" t="s">
        <v>39</v>
      </c>
      <c r="C39" s="49">
        <v>20.2</v>
      </c>
      <c r="D39" s="49">
        <v>28.2</v>
      </c>
      <c r="E39" s="49">
        <v>51.6</v>
      </c>
      <c r="F39" s="24">
        <f aca="true" t="shared" si="9" ref="F39:F45">C39-E39</f>
        <v>-31.400000000000002</v>
      </c>
      <c r="G39" s="49">
        <v>19.4</v>
      </c>
      <c r="H39" s="49">
        <v>33.1</v>
      </c>
      <c r="I39" s="49">
        <v>47.6</v>
      </c>
      <c r="J39" s="24">
        <f aca="true" t="shared" si="10" ref="J39:J45">G39-I39</f>
        <v>-28.200000000000003</v>
      </c>
      <c r="K39" s="49">
        <v>9.7</v>
      </c>
      <c r="L39" s="49">
        <v>34.7</v>
      </c>
      <c r="M39" s="49">
        <v>55.6</v>
      </c>
      <c r="N39" s="24">
        <f aca="true" t="shared" si="11" ref="N39:N45">K39-M39</f>
        <v>-45.900000000000006</v>
      </c>
    </row>
    <row r="40" spans="2:14" ht="13.5" customHeight="1">
      <c r="B40" s="25" t="s">
        <v>14</v>
      </c>
      <c r="C40" s="50">
        <v>33.3</v>
      </c>
      <c r="D40" s="50">
        <v>23.8</v>
      </c>
      <c r="E40" s="50">
        <v>42.9</v>
      </c>
      <c r="F40" s="26">
        <f t="shared" si="9"/>
        <v>-9.600000000000001</v>
      </c>
      <c r="G40" s="50">
        <v>28.6</v>
      </c>
      <c r="H40" s="50">
        <v>33.3</v>
      </c>
      <c r="I40" s="50">
        <v>38.1</v>
      </c>
      <c r="J40" s="26">
        <f t="shared" si="10"/>
        <v>-9.5</v>
      </c>
      <c r="K40" s="50">
        <v>19</v>
      </c>
      <c r="L40" s="50">
        <v>47.6</v>
      </c>
      <c r="M40" s="50">
        <v>33.3</v>
      </c>
      <c r="N40" s="26">
        <f t="shared" si="11"/>
        <v>-14.299999999999997</v>
      </c>
    </row>
    <row r="41" spans="2:14" ht="13.5" customHeight="1">
      <c r="B41" s="27" t="s">
        <v>15</v>
      </c>
      <c r="C41" s="51">
        <v>31.3</v>
      </c>
      <c r="D41" s="51">
        <v>37.5</v>
      </c>
      <c r="E41" s="51">
        <v>31.3</v>
      </c>
      <c r="F41" s="29">
        <f t="shared" si="9"/>
        <v>0</v>
      </c>
      <c r="G41" s="51">
        <v>18.8</v>
      </c>
      <c r="H41" s="51">
        <v>50</v>
      </c>
      <c r="I41" s="51">
        <v>31.3</v>
      </c>
      <c r="J41" s="29">
        <f t="shared" si="10"/>
        <v>-12.5</v>
      </c>
      <c r="K41" s="51">
        <v>18.8</v>
      </c>
      <c r="L41" s="51">
        <v>25</v>
      </c>
      <c r="M41" s="51">
        <v>56.3</v>
      </c>
      <c r="N41" s="29">
        <f t="shared" si="11"/>
        <v>-37.5</v>
      </c>
    </row>
    <row r="42" spans="2:14" ht="13.5">
      <c r="B42" s="27" t="s">
        <v>16</v>
      </c>
      <c r="C42" s="51">
        <v>11.1</v>
      </c>
      <c r="D42" s="51">
        <v>22.2</v>
      </c>
      <c r="E42" s="51">
        <v>66.7</v>
      </c>
      <c r="F42" s="29">
        <f t="shared" si="9"/>
        <v>-55.6</v>
      </c>
      <c r="G42" s="51">
        <v>11.1</v>
      </c>
      <c r="H42" s="51">
        <v>33.3</v>
      </c>
      <c r="I42" s="51">
        <v>55.6</v>
      </c>
      <c r="J42" s="29">
        <f t="shared" si="10"/>
        <v>-44.5</v>
      </c>
      <c r="K42" s="51">
        <v>11.1</v>
      </c>
      <c r="L42" s="51">
        <v>16.7</v>
      </c>
      <c r="M42" s="51">
        <v>72.2</v>
      </c>
      <c r="N42" s="29">
        <f t="shared" si="11"/>
        <v>-61.1</v>
      </c>
    </row>
    <row r="43" spans="2:14" ht="13.5" customHeight="1">
      <c r="B43" s="27" t="s">
        <v>17</v>
      </c>
      <c r="C43" s="51">
        <v>8.3</v>
      </c>
      <c r="D43" s="51">
        <v>33.3</v>
      </c>
      <c r="E43" s="51">
        <v>58.3</v>
      </c>
      <c r="F43" s="29">
        <f t="shared" si="9"/>
        <v>-50</v>
      </c>
      <c r="G43" s="51">
        <v>8.3</v>
      </c>
      <c r="H43" s="51">
        <v>41.7</v>
      </c>
      <c r="I43" s="51">
        <v>50</v>
      </c>
      <c r="J43" s="29">
        <f t="shared" si="10"/>
        <v>-41.7</v>
      </c>
      <c r="K43" s="51">
        <v>0</v>
      </c>
      <c r="L43" s="51">
        <v>41.7</v>
      </c>
      <c r="M43" s="51">
        <v>58.3</v>
      </c>
      <c r="N43" s="29">
        <f t="shared" si="11"/>
        <v>-58.3</v>
      </c>
    </row>
    <row r="44" spans="2:14" ht="13.5" customHeight="1">
      <c r="B44" s="27" t="s">
        <v>18</v>
      </c>
      <c r="C44" s="51">
        <v>17.9</v>
      </c>
      <c r="D44" s="51">
        <v>21.4</v>
      </c>
      <c r="E44" s="51">
        <v>60.7</v>
      </c>
      <c r="F44" s="29">
        <f t="shared" si="9"/>
        <v>-42.800000000000004</v>
      </c>
      <c r="G44" s="51">
        <v>25</v>
      </c>
      <c r="H44" s="51">
        <v>17.9</v>
      </c>
      <c r="I44" s="51">
        <v>57.1</v>
      </c>
      <c r="J44" s="29">
        <f t="shared" si="10"/>
        <v>-32.1</v>
      </c>
      <c r="K44" s="51">
        <v>7.1</v>
      </c>
      <c r="L44" s="51">
        <v>35.7</v>
      </c>
      <c r="M44" s="51">
        <v>57.1</v>
      </c>
      <c r="N44" s="29">
        <f t="shared" si="11"/>
        <v>-50</v>
      </c>
    </row>
    <row r="45" spans="2:14" ht="13.5" customHeight="1">
      <c r="B45" s="9" t="s">
        <v>19</v>
      </c>
      <c r="C45" s="52">
        <v>17.2</v>
      </c>
      <c r="D45" s="52">
        <v>34.5</v>
      </c>
      <c r="E45" s="52">
        <v>48.3</v>
      </c>
      <c r="F45" s="30">
        <f t="shared" si="9"/>
        <v>-31.099999999999998</v>
      </c>
      <c r="G45" s="52">
        <v>17.2</v>
      </c>
      <c r="H45" s="52">
        <v>34.5</v>
      </c>
      <c r="I45" s="52">
        <v>48.3</v>
      </c>
      <c r="J45" s="30">
        <f t="shared" si="10"/>
        <v>-31.099999999999998</v>
      </c>
      <c r="K45" s="52">
        <v>3.4</v>
      </c>
      <c r="L45" s="52">
        <v>37.9</v>
      </c>
      <c r="M45" s="52">
        <v>58.6</v>
      </c>
      <c r="N45" s="30">
        <f t="shared" si="11"/>
        <v>-55.2</v>
      </c>
    </row>
    <row r="47" spans="1:14" ht="13.5" customHeight="1">
      <c r="A47" t="s">
        <v>49</v>
      </c>
      <c r="N47" s="22" t="s">
        <v>33</v>
      </c>
    </row>
    <row r="48" spans="2:14" ht="13.5" customHeight="1">
      <c r="B48" s="59"/>
      <c r="C48" s="61" t="s">
        <v>34</v>
      </c>
      <c r="D48" s="61"/>
      <c r="E48" s="61"/>
      <c r="F48" s="61"/>
      <c r="G48" s="61" t="s">
        <v>35</v>
      </c>
      <c r="H48" s="61"/>
      <c r="I48" s="61"/>
      <c r="J48" s="61"/>
      <c r="K48" s="61" t="s">
        <v>36</v>
      </c>
      <c r="L48" s="61"/>
      <c r="M48" s="61"/>
      <c r="N48" s="61"/>
    </row>
    <row r="49" spans="2:14" ht="13.5" customHeight="1">
      <c r="B49" s="60"/>
      <c r="C49" s="23" t="s">
        <v>55</v>
      </c>
      <c r="D49" s="23" t="s">
        <v>37</v>
      </c>
      <c r="E49" s="23" t="s">
        <v>56</v>
      </c>
      <c r="F49" s="23" t="s">
        <v>38</v>
      </c>
      <c r="G49" s="23" t="s">
        <v>55</v>
      </c>
      <c r="H49" s="23" t="s">
        <v>37</v>
      </c>
      <c r="I49" s="23" t="s">
        <v>56</v>
      </c>
      <c r="J49" s="23" t="s">
        <v>38</v>
      </c>
      <c r="K49" s="23" t="s">
        <v>55</v>
      </c>
      <c r="L49" s="23" t="s">
        <v>37</v>
      </c>
      <c r="M49" s="23" t="s">
        <v>56</v>
      </c>
      <c r="N49" s="23" t="s">
        <v>38</v>
      </c>
    </row>
    <row r="50" spans="2:14" ht="13.5" customHeight="1">
      <c r="B50" s="13" t="s">
        <v>39</v>
      </c>
      <c r="C50" s="49">
        <v>13.7</v>
      </c>
      <c r="D50" s="49">
        <v>37.1</v>
      </c>
      <c r="E50" s="49">
        <v>49.2</v>
      </c>
      <c r="F50" s="24">
        <f aca="true" t="shared" si="12" ref="F50:F56">C50-E50</f>
        <v>-35.5</v>
      </c>
      <c r="G50" s="49">
        <v>12.1</v>
      </c>
      <c r="H50" s="49">
        <v>33.9</v>
      </c>
      <c r="I50" s="49">
        <v>54</v>
      </c>
      <c r="J50" s="24">
        <f aca="true" t="shared" si="13" ref="J50:J56">G50-I50</f>
        <v>-41.9</v>
      </c>
      <c r="K50" s="49">
        <v>11.3</v>
      </c>
      <c r="L50" s="49">
        <v>33.1</v>
      </c>
      <c r="M50" s="49">
        <v>55.6</v>
      </c>
      <c r="N50" s="24">
        <f aca="true" t="shared" si="14" ref="N50:N56">K50-M50</f>
        <v>-44.3</v>
      </c>
    </row>
    <row r="51" spans="2:14" ht="13.5" customHeight="1">
      <c r="B51" s="25" t="s">
        <v>14</v>
      </c>
      <c r="C51" s="50">
        <v>19</v>
      </c>
      <c r="D51" s="50">
        <v>42.9</v>
      </c>
      <c r="E51" s="50">
        <v>38.1</v>
      </c>
      <c r="F51" s="26">
        <f t="shared" si="12"/>
        <v>-19.1</v>
      </c>
      <c r="G51" s="50">
        <v>14.3</v>
      </c>
      <c r="H51" s="50">
        <v>47.6</v>
      </c>
      <c r="I51" s="50">
        <v>38.1</v>
      </c>
      <c r="J51" s="26">
        <f t="shared" si="13"/>
        <v>-23.8</v>
      </c>
      <c r="K51" s="50">
        <v>19</v>
      </c>
      <c r="L51" s="50">
        <v>42.9</v>
      </c>
      <c r="M51" s="50">
        <v>38.1</v>
      </c>
      <c r="N51" s="26">
        <f t="shared" si="14"/>
        <v>-19.1</v>
      </c>
    </row>
    <row r="52" spans="2:14" ht="13.5">
      <c r="B52" s="27" t="s">
        <v>15</v>
      </c>
      <c r="C52" s="51">
        <v>25</v>
      </c>
      <c r="D52" s="51">
        <v>37.5</v>
      </c>
      <c r="E52" s="51">
        <v>37.5</v>
      </c>
      <c r="F52" s="29">
        <f t="shared" si="12"/>
        <v>-12.5</v>
      </c>
      <c r="G52" s="51">
        <v>31.3</v>
      </c>
      <c r="H52" s="51">
        <v>37.5</v>
      </c>
      <c r="I52" s="51">
        <v>31.3</v>
      </c>
      <c r="J52" s="29">
        <f t="shared" si="13"/>
        <v>0</v>
      </c>
      <c r="K52" s="51">
        <v>18.8</v>
      </c>
      <c r="L52" s="51">
        <v>18.8</v>
      </c>
      <c r="M52" s="51">
        <v>62.5</v>
      </c>
      <c r="N52" s="29">
        <f t="shared" si="14"/>
        <v>-43.7</v>
      </c>
    </row>
    <row r="53" spans="2:14" ht="13.5" customHeight="1">
      <c r="B53" s="27" t="s">
        <v>16</v>
      </c>
      <c r="C53" s="51">
        <v>22.2</v>
      </c>
      <c r="D53" s="51">
        <v>16.7</v>
      </c>
      <c r="E53" s="51">
        <v>61.1</v>
      </c>
      <c r="F53" s="29">
        <f t="shared" si="12"/>
        <v>-38.900000000000006</v>
      </c>
      <c r="G53" s="51">
        <v>11.1</v>
      </c>
      <c r="H53" s="51">
        <v>16.7</v>
      </c>
      <c r="I53" s="51">
        <v>72.2</v>
      </c>
      <c r="J53" s="29">
        <f t="shared" si="13"/>
        <v>-61.1</v>
      </c>
      <c r="K53" s="51">
        <v>5.6</v>
      </c>
      <c r="L53" s="51">
        <v>33.3</v>
      </c>
      <c r="M53" s="51">
        <v>61.1</v>
      </c>
      <c r="N53" s="29">
        <f t="shared" si="14"/>
        <v>-55.5</v>
      </c>
    </row>
    <row r="54" spans="2:14" ht="13.5" customHeight="1">
      <c r="B54" s="27" t="s">
        <v>17</v>
      </c>
      <c r="C54" s="51">
        <v>8.3</v>
      </c>
      <c r="D54" s="51">
        <v>33.3</v>
      </c>
      <c r="E54" s="51">
        <v>58.3</v>
      </c>
      <c r="F54" s="29">
        <f t="shared" si="12"/>
        <v>-50</v>
      </c>
      <c r="G54" s="51">
        <v>16.7</v>
      </c>
      <c r="H54" s="51">
        <v>16.7</v>
      </c>
      <c r="I54" s="51">
        <v>66.7</v>
      </c>
      <c r="J54" s="29">
        <f t="shared" si="13"/>
        <v>-50</v>
      </c>
      <c r="K54" s="51">
        <v>8.3</v>
      </c>
      <c r="L54" s="51">
        <v>33.3</v>
      </c>
      <c r="M54" s="51">
        <v>58.3</v>
      </c>
      <c r="N54" s="29">
        <f t="shared" si="14"/>
        <v>-50</v>
      </c>
    </row>
    <row r="55" spans="2:14" ht="13.5" customHeight="1">
      <c r="B55" s="27" t="s">
        <v>18</v>
      </c>
      <c r="C55" s="51">
        <v>3.6</v>
      </c>
      <c r="D55" s="51">
        <v>46.4</v>
      </c>
      <c r="E55" s="51">
        <v>50</v>
      </c>
      <c r="F55" s="29">
        <f t="shared" si="12"/>
        <v>-46.4</v>
      </c>
      <c r="G55" s="51">
        <v>3.6</v>
      </c>
      <c r="H55" s="51">
        <v>28.6</v>
      </c>
      <c r="I55" s="51">
        <v>67.9</v>
      </c>
      <c r="J55" s="29">
        <f t="shared" si="13"/>
        <v>-64.30000000000001</v>
      </c>
      <c r="K55" s="51">
        <v>3.6</v>
      </c>
      <c r="L55" s="51">
        <v>28.6</v>
      </c>
      <c r="M55" s="51">
        <v>67.9</v>
      </c>
      <c r="N55" s="29">
        <f t="shared" si="14"/>
        <v>-64.30000000000001</v>
      </c>
    </row>
    <row r="56" spans="2:14" ht="13.5" customHeight="1">
      <c r="B56" s="9" t="s">
        <v>19</v>
      </c>
      <c r="C56" s="52">
        <v>10.3</v>
      </c>
      <c r="D56" s="52">
        <v>37.9</v>
      </c>
      <c r="E56" s="52">
        <v>51.7</v>
      </c>
      <c r="F56" s="30">
        <f t="shared" si="12"/>
        <v>-41.400000000000006</v>
      </c>
      <c r="G56" s="52">
        <v>6.9</v>
      </c>
      <c r="H56" s="52">
        <v>44.8</v>
      </c>
      <c r="I56" s="52">
        <v>48.3</v>
      </c>
      <c r="J56" s="30">
        <f t="shared" si="13"/>
        <v>-41.4</v>
      </c>
      <c r="K56" s="52">
        <v>13.8</v>
      </c>
      <c r="L56" s="52">
        <v>37.9</v>
      </c>
      <c r="M56" s="52">
        <v>48.3</v>
      </c>
      <c r="N56" s="30">
        <f t="shared" si="14"/>
        <v>-34.5</v>
      </c>
    </row>
    <row r="58" spans="1:14" ht="13.5" customHeight="1">
      <c r="A58" t="s">
        <v>50</v>
      </c>
      <c r="G58" s="16"/>
      <c r="H58" s="16"/>
      <c r="I58" s="16"/>
      <c r="J58" s="16"/>
      <c r="K58" s="16"/>
      <c r="L58" s="16"/>
      <c r="M58" s="16"/>
      <c r="N58" s="22" t="s">
        <v>33</v>
      </c>
    </row>
    <row r="59" spans="2:14" ht="13.5" customHeight="1">
      <c r="B59" s="59"/>
      <c r="C59" s="61" t="s">
        <v>34</v>
      </c>
      <c r="D59" s="61"/>
      <c r="E59" s="61"/>
      <c r="F59" s="61"/>
      <c r="G59" s="61" t="s">
        <v>35</v>
      </c>
      <c r="H59" s="61"/>
      <c r="I59" s="61"/>
      <c r="J59" s="61"/>
      <c r="K59" s="61" t="s">
        <v>36</v>
      </c>
      <c r="L59" s="61"/>
      <c r="M59" s="61"/>
      <c r="N59" s="61"/>
    </row>
    <row r="60" spans="2:14" ht="13.5" customHeight="1">
      <c r="B60" s="60"/>
      <c r="C60" s="23" t="s">
        <v>24</v>
      </c>
      <c r="D60" s="23" t="s">
        <v>37</v>
      </c>
      <c r="E60" s="23" t="s">
        <v>25</v>
      </c>
      <c r="F60" s="23" t="s">
        <v>38</v>
      </c>
      <c r="G60" s="23" t="s">
        <v>24</v>
      </c>
      <c r="H60" s="23" t="s">
        <v>37</v>
      </c>
      <c r="I60" s="23" t="s">
        <v>25</v>
      </c>
      <c r="J60" s="23" t="s">
        <v>38</v>
      </c>
      <c r="K60" s="23" t="s">
        <v>51</v>
      </c>
      <c r="L60" s="23" t="s">
        <v>37</v>
      </c>
      <c r="M60" s="23" t="s">
        <v>52</v>
      </c>
      <c r="N60" s="23" t="s">
        <v>38</v>
      </c>
    </row>
    <row r="61" spans="2:14" ht="13.5" customHeight="1">
      <c r="B61" s="13" t="s">
        <v>39</v>
      </c>
      <c r="C61" s="49">
        <v>7.3</v>
      </c>
      <c r="D61" s="49">
        <v>58.9</v>
      </c>
      <c r="E61" s="49">
        <v>33.9</v>
      </c>
      <c r="F61" s="24">
        <f aca="true" t="shared" si="15" ref="F61:F67">C61-E61</f>
        <v>-26.599999999999998</v>
      </c>
      <c r="G61" s="49">
        <v>7.3</v>
      </c>
      <c r="H61" s="49">
        <v>58.1</v>
      </c>
      <c r="I61" s="49">
        <v>34.7</v>
      </c>
      <c r="J61" s="24">
        <f aca="true" t="shared" si="16" ref="J61:J67">G61-I61</f>
        <v>-27.400000000000002</v>
      </c>
      <c r="K61" s="49">
        <v>10.5</v>
      </c>
      <c r="L61" s="49">
        <v>62.1</v>
      </c>
      <c r="M61" s="49">
        <v>27.4</v>
      </c>
      <c r="N61" s="24">
        <f aca="true" t="shared" si="17" ref="N61:N67">K61-M61</f>
        <v>-16.9</v>
      </c>
    </row>
    <row r="62" spans="2:14" ht="13.5">
      <c r="B62" s="25" t="s">
        <v>14</v>
      </c>
      <c r="C62" s="50">
        <v>14.3</v>
      </c>
      <c r="D62" s="50">
        <v>66.7</v>
      </c>
      <c r="E62" s="50">
        <v>19</v>
      </c>
      <c r="F62" s="26">
        <f t="shared" si="15"/>
        <v>-4.699999999999999</v>
      </c>
      <c r="G62" s="50">
        <v>14.3</v>
      </c>
      <c r="H62" s="50">
        <v>66.7</v>
      </c>
      <c r="I62" s="50">
        <v>19</v>
      </c>
      <c r="J62" s="26">
        <f t="shared" si="16"/>
        <v>-4.699999999999999</v>
      </c>
      <c r="K62" s="50">
        <v>19</v>
      </c>
      <c r="L62" s="50">
        <v>61.9</v>
      </c>
      <c r="M62" s="50">
        <v>19</v>
      </c>
      <c r="N62" s="26">
        <f t="shared" si="17"/>
        <v>0</v>
      </c>
    </row>
    <row r="63" spans="2:14" ht="13.5" customHeight="1">
      <c r="B63" s="27" t="s">
        <v>15</v>
      </c>
      <c r="C63" s="51">
        <v>6.3</v>
      </c>
      <c r="D63" s="51">
        <v>56.3</v>
      </c>
      <c r="E63" s="51">
        <v>37.5</v>
      </c>
      <c r="F63" s="29">
        <f t="shared" si="15"/>
        <v>-31.2</v>
      </c>
      <c r="G63" s="51">
        <v>6.3</v>
      </c>
      <c r="H63" s="51">
        <v>56.3</v>
      </c>
      <c r="I63" s="51">
        <v>37.5</v>
      </c>
      <c r="J63" s="29">
        <f t="shared" si="16"/>
        <v>-31.2</v>
      </c>
      <c r="K63" s="51">
        <v>6.3</v>
      </c>
      <c r="L63" s="51">
        <v>75</v>
      </c>
      <c r="M63" s="51">
        <v>18.8</v>
      </c>
      <c r="N63" s="29">
        <f t="shared" si="17"/>
        <v>-12.5</v>
      </c>
    </row>
    <row r="64" spans="2:14" ht="13.5" customHeight="1">
      <c r="B64" s="27" t="s">
        <v>16</v>
      </c>
      <c r="C64" s="51">
        <v>5.6</v>
      </c>
      <c r="D64" s="51">
        <v>55.6</v>
      </c>
      <c r="E64" s="51">
        <v>38.9</v>
      </c>
      <c r="F64" s="29">
        <f t="shared" si="15"/>
        <v>-33.3</v>
      </c>
      <c r="G64" s="51">
        <v>5.6</v>
      </c>
      <c r="H64" s="51">
        <v>55.6</v>
      </c>
      <c r="I64" s="51">
        <v>38.9</v>
      </c>
      <c r="J64" s="29">
        <f t="shared" si="16"/>
        <v>-33.3</v>
      </c>
      <c r="K64" s="51">
        <v>0</v>
      </c>
      <c r="L64" s="51">
        <v>50</v>
      </c>
      <c r="M64" s="51">
        <v>50</v>
      </c>
      <c r="N64" s="29">
        <f t="shared" si="17"/>
        <v>-50</v>
      </c>
    </row>
    <row r="65" spans="2:14" ht="13.5" customHeight="1">
      <c r="B65" s="27" t="s">
        <v>17</v>
      </c>
      <c r="C65" s="51">
        <v>8.3</v>
      </c>
      <c r="D65" s="51">
        <v>41.7</v>
      </c>
      <c r="E65" s="51">
        <v>50</v>
      </c>
      <c r="F65" s="29">
        <f t="shared" si="15"/>
        <v>-41.7</v>
      </c>
      <c r="G65" s="51">
        <v>8.3</v>
      </c>
      <c r="H65" s="51">
        <v>33.3</v>
      </c>
      <c r="I65" s="51">
        <v>58.3</v>
      </c>
      <c r="J65" s="29">
        <f t="shared" si="16"/>
        <v>-50</v>
      </c>
      <c r="K65" s="51">
        <v>0</v>
      </c>
      <c r="L65" s="51">
        <v>58.3</v>
      </c>
      <c r="M65" s="51">
        <v>41.7</v>
      </c>
      <c r="N65" s="29">
        <f t="shared" si="17"/>
        <v>-41.7</v>
      </c>
    </row>
    <row r="66" spans="2:14" ht="13.5" customHeight="1">
      <c r="B66" s="27" t="s">
        <v>18</v>
      </c>
      <c r="C66" s="51">
        <v>7.1</v>
      </c>
      <c r="D66" s="51">
        <v>46.4</v>
      </c>
      <c r="E66" s="51">
        <v>46.4</v>
      </c>
      <c r="F66" s="29">
        <f t="shared" si="15"/>
        <v>-39.3</v>
      </c>
      <c r="G66" s="51">
        <v>7.1</v>
      </c>
      <c r="H66" s="51">
        <v>46.4</v>
      </c>
      <c r="I66" s="51">
        <v>46.4</v>
      </c>
      <c r="J66" s="29">
        <f t="shared" si="16"/>
        <v>-39.3</v>
      </c>
      <c r="K66" s="51">
        <v>14.3</v>
      </c>
      <c r="L66" s="51">
        <v>64.3</v>
      </c>
      <c r="M66" s="51">
        <v>21.4</v>
      </c>
      <c r="N66" s="29">
        <f t="shared" si="17"/>
        <v>-7.099999999999998</v>
      </c>
    </row>
    <row r="67" spans="2:14" ht="13.5" customHeight="1">
      <c r="B67" s="9" t="s">
        <v>19</v>
      </c>
      <c r="C67" s="52">
        <v>3.4</v>
      </c>
      <c r="D67" s="52">
        <v>75.9</v>
      </c>
      <c r="E67" s="52">
        <v>20.7</v>
      </c>
      <c r="F67" s="30">
        <f t="shared" si="15"/>
        <v>-17.3</v>
      </c>
      <c r="G67" s="52">
        <v>3.4</v>
      </c>
      <c r="H67" s="52">
        <v>75.9</v>
      </c>
      <c r="I67" s="52">
        <v>20.7</v>
      </c>
      <c r="J67" s="30">
        <f t="shared" si="16"/>
        <v>-17.3</v>
      </c>
      <c r="K67" s="52">
        <v>13.8</v>
      </c>
      <c r="L67" s="52">
        <v>62.1</v>
      </c>
      <c r="M67" s="52">
        <v>24.1</v>
      </c>
      <c r="N67" s="30">
        <f t="shared" si="17"/>
        <v>-10.3</v>
      </c>
    </row>
    <row r="69" spans="1:14" ht="13.5" customHeight="1">
      <c r="A69" t="s">
        <v>53</v>
      </c>
      <c r="N69" s="22" t="s">
        <v>33</v>
      </c>
    </row>
    <row r="70" spans="2:14" ht="13.5" customHeight="1">
      <c r="B70" s="13"/>
      <c r="C70" s="61" t="s">
        <v>34</v>
      </c>
      <c r="D70" s="61"/>
      <c r="E70" s="61"/>
      <c r="F70" s="61"/>
      <c r="G70" s="61" t="s">
        <v>35</v>
      </c>
      <c r="H70" s="61"/>
      <c r="I70" s="61"/>
      <c r="J70" s="61"/>
      <c r="K70" s="61" t="s">
        <v>36</v>
      </c>
      <c r="L70" s="61"/>
      <c r="M70" s="61"/>
      <c r="N70" s="61"/>
    </row>
    <row r="71" spans="2:14" ht="13.5" customHeight="1">
      <c r="B71" s="13"/>
      <c r="C71" s="23" t="s">
        <v>28</v>
      </c>
      <c r="D71" s="23" t="s">
        <v>37</v>
      </c>
      <c r="E71" s="23" t="s">
        <v>29</v>
      </c>
      <c r="F71" s="23" t="s">
        <v>38</v>
      </c>
      <c r="G71" s="23" t="s">
        <v>28</v>
      </c>
      <c r="H71" s="23" t="s">
        <v>37</v>
      </c>
      <c r="I71" s="23" t="s">
        <v>29</v>
      </c>
      <c r="J71" s="23" t="s">
        <v>38</v>
      </c>
      <c r="K71" s="23" t="s">
        <v>54</v>
      </c>
      <c r="L71" s="23" t="s">
        <v>37</v>
      </c>
      <c r="M71" s="23" t="s">
        <v>29</v>
      </c>
      <c r="N71" s="23" t="s">
        <v>38</v>
      </c>
    </row>
    <row r="72" spans="2:14" ht="13.5" customHeight="1">
      <c r="B72" s="13" t="s">
        <v>39</v>
      </c>
      <c r="C72" s="49">
        <v>6.5</v>
      </c>
      <c r="D72" s="49">
        <v>52.4</v>
      </c>
      <c r="E72" s="49">
        <v>41.1</v>
      </c>
      <c r="F72" s="24">
        <f aca="true" t="shared" si="18" ref="F72:F78">C72-E72</f>
        <v>-34.6</v>
      </c>
      <c r="G72" s="49">
        <v>7.3</v>
      </c>
      <c r="H72" s="49">
        <v>51.6</v>
      </c>
      <c r="I72" s="49">
        <v>41.1</v>
      </c>
      <c r="J72" s="24">
        <f aca="true" t="shared" si="19" ref="J72:J78">G72-I72</f>
        <v>-33.800000000000004</v>
      </c>
      <c r="K72" s="49">
        <v>5.6</v>
      </c>
      <c r="L72" s="49">
        <v>40.3</v>
      </c>
      <c r="M72" s="49">
        <v>54</v>
      </c>
      <c r="N72" s="24">
        <f aca="true" t="shared" si="20" ref="N72:N78">K72-M72</f>
        <v>-48.4</v>
      </c>
    </row>
    <row r="73" spans="2:14" ht="13.5" customHeight="1">
      <c r="B73" s="31" t="s">
        <v>14</v>
      </c>
      <c r="C73" s="50">
        <v>0</v>
      </c>
      <c r="D73" s="50">
        <v>71.4</v>
      </c>
      <c r="E73" s="50">
        <v>28.6</v>
      </c>
      <c r="F73" s="32">
        <f t="shared" si="18"/>
        <v>-28.6</v>
      </c>
      <c r="G73" s="50">
        <v>0</v>
      </c>
      <c r="H73" s="50">
        <v>66.7</v>
      </c>
      <c r="I73" s="50">
        <v>33.3</v>
      </c>
      <c r="J73" s="32">
        <f t="shared" si="19"/>
        <v>-33.3</v>
      </c>
      <c r="K73" s="50">
        <v>9.5</v>
      </c>
      <c r="L73" s="50">
        <v>52.4</v>
      </c>
      <c r="M73" s="50">
        <v>38.1</v>
      </c>
      <c r="N73" s="32">
        <f t="shared" si="20"/>
        <v>-28.6</v>
      </c>
    </row>
    <row r="74" spans="2:14" ht="13.5">
      <c r="B74" s="27" t="s">
        <v>15</v>
      </c>
      <c r="C74" s="51">
        <v>6.3</v>
      </c>
      <c r="D74" s="51">
        <v>50</v>
      </c>
      <c r="E74" s="51">
        <v>43.8</v>
      </c>
      <c r="F74" s="29">
        <f t="shared" si="18"/>
        <v>-37.5</v>
      </c>
      <c r="G74" s="51">
        <v>6.3</v>
      </c>
      <c r="H74" s="51">
        <v>50</v>
      </c>
      <c r="I74" s="51">
        <v>43.8</v>
      </c>
      <c r="J74" s="29">
        <f t="shared" si="19"/>
        <v>-37.5</v>
      </c>
      <c r="K74" s="51">
        <v>12.5</v>
      </c>
      <c r="L74" s="51">
        <v>37.5</v>
      </c>
      <c r="M74" s="51">
        <v>50</v>
      </c>
      <c r="N74" s="29">
        <f t="shared" si="20"/>
        <v>-37.5</v>
      </c>
    </row>
    <row r="75" spans="2:14" ht="13.5" customHeight="1">
      <c r="B75" s="27" t="s">
        <v>16</v>
      </c>
      <c r="C75" s="51">
        <v>5.6</v>
      </c>
      <c r="D75" s="51">
        <v>38.9</v>
      </c>
      <c r="E75" s="51">
        <v>55.6</v>
      </c>
      <c r="F75" s="29">
        <f t="shared" si="18"/>
        <v>-50</v>
      </c>
      <c r="G75" s="51">
        <v>5.6</v>
      </c>
      <c r="H75" s="51">
        <v>33.3</v>
      </c>
      <c r="I75" s="51">
        <v>61.1</v>
      </c>
      <c r="J75" s="29">
        <f t="shared" si="19"/>
        <v>-55.5</v>
      </c>
      <c r="K75" s="51">
        <v>5.6</v>
      </c>
      <c r="L75" s="51">
        <v>16.7</v>
      </c>
      <c r="M75" s="51">
        <v>77.8</v>
      </c>
      <c r="N75" s="29">
        <f t="shared" si="20"/>
        <v>-72.2</v>
      </c>
    </row>
    <row r="76" spans="2:14" ht="13.5" customHeight="1">
      <c r="B76" s="27" t="s">
        <v>17</v>
      </c>
      <c r="C76" s="51">
        <v>8.3</v>
      </c>
      <c r="D76" s="51">
        <v>33.3</v>
      </c>
      <c r="E76" s="51">
        <v>58.3</v>
      </c>
      <c r="F76" s="29">
        <f t="shared" si="18"/>
        <v>-50</v>
      </c>
      <c r="G76" s="51">
        <v>8.3</v>
      </c>
      <c r="H76" s="51">
        <v>50</v>
      </c>
      <c r="I76" s="51">
        <v>41.7</v>
      </c>
      <c r="J76" s="29">
        <f t="shared" si="19"/>
        <v>-33.400000000000006</v>
      </c>
      <c r="K76" s="51">
        <v>0</v>
      </c>
      <c r="L76" s="51">
        <v>33.3</v>
      </c>
      <c r="M76" s="51">
        <v>66.7</v>
      </c>
      <c r="N76" s="29">
        <f t="shared" si="20"/>
        <v>-66.7</v>
      </c>
    </row>
    <row r="77" spans="2:14" ht="13.5" customHeight="1">
      <c r="B77" s="27" t="s">
        <v>18</v>
      </c>
      <c r="C77" s="51">
        <v>3.6</v>
      </c>
      <c r="D77" s="51">
        <v>53.6</v>
      </c>
      <c r="E77" s="51">
        <v>42.9</v>
      </c>
      <c r="F77" s="29">
        <f t="shared" si="18"/>
        <v>-39.3</v>
      </c>
      <c r="G77" s="51">
        <v>3.6</v>
      </c>
      <c r="H77" s="51">
        <v>53.6</v>
      </c>
      <c r="I77" s="51">
        <v>42.9</v>
      </c>
      <c r="J77" s="29">
        <f t="shared" si="19"/>
        <v>-39.3</v>
      </c>
      <c r="K77" s="51">
        <v>3.6</v>
      </c>
      <c r="L77" s="51">
        <v>39.3</v>
      </c>
      <c r="M77" s="51">
        <v>57.1</v>
      </c>
      <c r="N77" s="29">
        <f t="shared" si="20"/>
        <v>-53.5</v>
      </c>
    </row>
    <row r="78" spans="2:14" ht="13.5" customHeight="1">
      <c r="B78" s="9" t="s">
        <v>19</v>
      </c>
      <c r="C78" s="52">
        <v>13.8</v>
      </c>
      <c r="D78" s="52">
        <v>55.2</v>
      </c>
      <c r="E78" s="52">
        <v>31</v>
      </c>
      <c r="F78" s="30">
        <f t="shared" si="18"/>
        <v>-17.2</v>
      </c>
      <c r="G78" s="52">
        <v>17.2</v>
      </c>
      <c r="H78" s="52">
        <v>51.7</v>
      </c>
      <c r="I78" s="52">
        <v>31</v>
      </c>
      <c r="J78" s="30">
        <f t="shared" si="19"/>
        <v>-13.8</v>
      </c>
      <c r="K78" s="52">
        <v>3.4</v>
      </c>
      <c r="L78" s="52">
        <v>51.7</v>
      </c>
      <c r="M78" s="52">
        <v>44.8</v>
      </c>
      <c r="N78" s="30">
        <f t="shared" si="20"/>
        <v>-41.4</v>
      </c>
    </row>
  </sheetData>
  <sheetProtection/>
  <mergeCells count="27">
    <mergeCell ref="C4:F4"/>
    <mergeCell ref="G4:J4"/>
    <mergeCell ref="K4:N4"/>
    <mergeCell ref="B4:B5"/>
    <mergeCell ref="C26:F26"/>
    <mergeCell ref="G26:J26"/>
    <mergeCell ref="K26:N26"/>
    <mergeCell ref="B26:B27"/>
    <mergeCell ref="C15:F15"/>
    <mergeCell ref="G15:J15"/>
    <mergeCell ref="K15:N15"/>
    <mergeCell ref="B15:B16"/>
    <mergeCell ref="B59:B60"/>
    <mergeCell ref="C48:F48"/>
    <mergeCell ref="G48:J48"/>
    <mergeCell ref="K48:N48"/>
    <mergeCell ref="B48:B49"/>
    <mergeCell ref="C37:F37"/>
    <mergeCell ref="G37:J37"/>
    <mergeCell ref="K37:N37"/>
    <mergeCell ref="B37:B38"/>
    <mergeCell ref="C70:F70"/>
    <mergeCell ref="G70:J70"/>
    <mergeCell ref="K70:N70"/>
    <mergeCell ref="C59:F59"/>
    <mergeCell ref="G59:J59"/>
    <mergeCell ref="K59:N59"/>
  </mergeCells>
  <printOptions/>
  <pageMargins left="0.787" right="0.787" top="0.984" bottom="0.984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zoomScale="85" zoomScaleNormal="85" zoomScalePageLayoutView="0" workbookViewId="0" topLeftCell="A1">
      <selection activeCell="A9" sqref="A9"/>
    </sheetView>
  </sheetViews>
  <sheetFormatPr defaultColWidth="9.00390625" defaultRowHeight="13.5"/>
  <cols>
    <col min="3" max="14" width="7.75390625" style="0" customWidth="1"/>
  </cols>
  <sheetData>
    <row r="1" ht="14.25">
      <c r="A1" s="58" t="s">
        <v>90</v>
      </c>
    </row>
    <row r="2" ht="13.5">
      <c r="A2" s="1"/>
    </row>
    <row r="3" spans="1:14" ht="13.5">
      <c r="A3" t="s">
        <v>32</v>
      </c>
      <c r="N3" s="22" t="s">
        <v>96</v>
      </c>
    </row>
    <row r="4" spans="2:14" ht="13.5">
      <c r="B4" s="59"/>
      <c r="C4" s="61" t="s">
        <v>34</v>
      </c>
      <c r="D4" s="61"/>
      <c r="E4" s="61"/>
      <c r="F4" s="61"/>
      <c r="G4" s="61" t="s">
        <v>35</v>
      </c>
      <c r="H4" s="61"/>
      <c r="I4" s="61"/>
      <c r="J4" s="61"/>
      <c r="K4" s="61" t="s">
        <v>36</v>
      </c>
      <c r="L4" s="61"/>
      <c r="M4" s="61"/>
      <c r="N4" s="61"/>
    </row>
    <row r="5" spans="2:14" ht="13.5">
      <c r="B5" s="60"/>
      <c r="C5" s="11" t="s">
        <v>97</v>
      </c>
      <c r="D5" s="11" t="s">
        <v>37</v>
      </c>
      <c r="E5" s="11" t="s">
        <v>13</v>
      </c>
      <c r="F5" s="11" t="s">
        <v>98</v>
      </c>
      <c r="G5" s="11" t="s">
        <v>97</v>
      </c>
      <c r="H5" s="11" t="s">
        <v>37</v>
      </c>
      <c r="I5" s="11" t="s">
        <v>13</v>
      </c>
      <c r="J5" s="11" t="s">
        <v>98</v>
      </c>
      <c r="K5" s="11" t="s">
        <v>97</v>
      </c>
      <c r="L5" s="11" t="s">
        <v>37</v>
      </c>
      <c r="M5" s="11" t="s">
        <v>13</v>
      </c>
      <c r="N5" s="11" t="s">
        <v>98</v>
      </c>
    </row>
    <row r="6" spans="2:14" ht="13.5">
      <c r="B6" s="13" t="s">
        <v>39</v>
      </c>
      <c r="C6" s="49">
        <v>27.1</v>
      </c>
      <c r="D6" s="49">
        <v>43.1</v>
      </c>
      <c r="E6" s="49">
        <v>29.9</v>
      </c>
      <c r="F6" s="24">
        <f aca="true" t="shared" si="0" ref="F6:F12">C6-E6</f>
        <v>-2.799999999999997</v>
      </c>
      <c r="G6" s="49">
        <v>19.4</v>
      </c>
      <c r="H6" s="49">
        <v>50</v>
      </c>
      <c r="I6" s="49">
        <v>30.6</v>
      </c>
      <c r="J6" s="24">
        <f aca="true" t="shared" si="1" ref="J6:J12">G6-I6</f>
        <v>-11.200000000000003</v>
      </c>
      <c r="K6" s="49">
        <v>17.4</v>
      </c>
      <c r="L6" s="49">
        <v>50.7</v>
      </c>
      <c r="M6" s="49">
        <v>31.9</v>
      </c>
      <c r="N6" s="24">
        <f aca="true" t="shared" si="2" ref="N6:N12">K6-M6</f>
        <v>-14.5</v>
      </c>
    </row>
    <row r="7" spans="2:14" ht="13.5">
      <c r="B7" s="31" t="s">
        <v>14</v>
      </c>
      <c r="C7" s="50">
        <v>24.1</v>
      </c>
      <c r="D7" s="50">
        <v>31</v>
      </c>
      <c r="E7" s="50">
        <v>44.8</v>
      </c>
      <c r="F7" s="32">
        <f t="shared" si="0"/>
        <v>-20.699999999999996</v>
      </c>
      <c r="G7" s="50">
        <v>20.7</v>
      </c>
      <c r="H7" s="50">
        <v>48.3</v>
      </c>
      <c r="I7" s="50">
        <v>31</v>
      </c>
      <c r="J7" s="32">
        <f t="shared" si="1"/>
        <v>-10.3</v>
      </c>
      <c r="K7" s="50">
        <v>10.3</v>
      </c>
      <c r="L7" s="50">
        <v>65.5</v>
      </c>
      <c r="M7" s="50">
        <v>24.1</v>
      </c>
      <c r="N7" s="32">
        <f t="shared" si="2"/>
        <v>-13.8</v>
      </c>
    </row>
    <row r="8" spans="2:14" ht="13.5">
      <c r="B8" s="27" t="s">
        <v>15</v>
      </c>
      <c r="C8" s="51">
        <v>31</v>
      </c>
      <c r="D8" s="51">
        <v>41.4</v>
      </c>
      <c r="E8" s="51">
        <v>27.6</v>
      </c>
      <c r="F8" s="29">
        <f t="shared" si="0"/>
        <v>3.3999999999999986</v>
      </c>
      <c r="G8" s="51">
        <v>17.2</v>
      </c>
      <c r="H8" s="51">
        <v>55.2</v>
      </c>
      <c r="I8" s="51">
        <v>27.6</v>
      </c>
      <c r="J8" s="29">
        <f t="shared" si="1"/>
        <v>-10.400000000000002</v>
      </c>
      <c r="K8" s="51">
        <v>20.7</v>
      </c>
      <c r="L8" s="51">
        <v>55.2</v>
      </c>
      <c r="M8" s="51">
        <v>24.1</v>
      </c>
      <c r="N8" s="29">
        <f t="shared" si="2"/>
        <v>-3.400000000000002</v>
      </c>
    </row>
    <row r="9" spans="2:14" ht="13.5">
      <c r="B9" s="27" t="s">
        <v>16</v>
      </c>
      <c r="C9" s="51">
        <v>14.3</v>
      </c>
      <c r="D9" s="51">
        <v>71.4</v>
      </c>
      <c r="E9" s="51">
        <v>14.3</v>
      </c>
      <c r="F9" s="29">
        <f t="shared" si="0"/>
        <v>0</v>
      </c>
      <c r="G9" s="51">
        <v>0</v>
      </c>
      <c r="H9" s="51">
        <v>71.4</v>
      </c>
      <c r="I9" s="51">
        <v>28.6</v>
      </c>
      <c r="J9" s="29">
        <f t="shared" si="1"/>
        <v>-28.6</v>
      </c>
      <c r="K9" s="51">
        <v>0</v>
      </c>
      <c r="L9" s="51">
        <v>71.4</v>
      </c>
      <c r="M9" s="51">
        <v>28.6</v>
      </c>
      <c r="N9" s="29">
        <f t="shared" si="2"/>
        <v>-28.6</v>
      </c>
    </row>
    <row r="10" spans="2:14" ht="13.5">
      <c r="B10" s="27" t="s">
        <v>17</v>
      </c>
      <c r="C10" s="51">
        <v>29.6</v>
      </c>
      <c r="D10" s="51">
        <v>33.3</v>
      </c>
      <c r="E10" s="51">
        <v>37</v>
      </c>
      <c r="F10" s="29">
        <f t="shared" si="0"/>
        <v>-7.399999999999999</v>
      </c>
      <c r="G10" s="51">
        <v>22.2</v>
      </c>
      <c r="H10" s="51">
        <v>25.9</v>
      </c>
      <c r="I10" s="51">
        <v>51.9</v>
      </c>
      <c r="J10" s="29">
        <f t="shared" si="1"/>
        <v>-29.7</v>
      </c>
      <c r="K10" s="51">
        <v>18.5</v>
      </c>
      <c r="L10" s="51">
        <v>33.3</v>
      </c>
      <c r="M10" s="51">
        <v>48.1</v>
      </c>
      <c r="N10" s="29">
        <f t="shared" si="2"/>
        <v>-29.6</v>
      </c>
    </row>
    <row r="11" spans="2:14" ht="13.5">
      <c r="B11" s="27" t="s">
        <v>18</v>
      </c>
      <c r="C11" s="51">
        <v>28</v>
      </c>
      <c r="D11" s="51">
        <v>44</v>
      </c>
      <c r="E11" s="51">
        <v>28</v>
      </c>
      <c r="F11" s="29">
        <f t="shared" si="0"/>
        <v>0</v>
      </c>
      <c r="G11" s="51">
        <v>24</v>
      </c>
      <c r="H11" s="51">
        <v>48</v>
      </c>
      <c r="I11" s="51">
        <v>28</v>
      </c>
      <c r="J11" s="29">
        <f t="shared" si="1"/>
        <v>-4</v>
      </c>
      <c r="K11" s="51">
        <v>24</v>
      </c>
      <c r="L11" s="51">
        <v>44</v>
      </c>
      <c r="M11" s="51">
        <v>32</v>
      </c>
      <c r="N11" s="29">
        <f t="shared" si="2"/>
        <v>-8</v>
      </c>
    </row>
    <row r="12" spans="2:14" ht="13.5">
      <c r="B12" s="9" t="s">
        <v>19</v>
      </c>
      <c r="C12" s="52">
        <v>25.9</v>
      </c>
      <c r="D12" s="52">
        <v>59.3</v>
      </c>
      <c r="E12" s="52">
        <v>14.8</v>
      </c>
      <c r="F12" s="30">
        <f t="shared" si="0"/>
        <v>11.099999999999998</v>
      </c>
      <c r="G12" s="52">
        <v>18.5</v>
      </c>
      <c r="H12" s="52">
        <v>66.7</v>
      </c>
      <c r="I12" s="52">
        <v>14.8</v>
      </c>
      <c r="J12" s="30">
        <f t="shared" si="1"/>
        <v>3.6999999999999993</v>
      </c>
      <c r="K12" s="52">
        <v>18.5</v>
      </c>
      <c r="L12" s="52">
        <v>48.1</v>
      </c>
      <c r="M12" s="52">
        <v>33.3</v>
      </c>
      <c r="N12" s="30">
        <f t="shared" si="2"/>
        <v>-14.799999999999997</v>
      </c>
    </row>
    <row r="14" spans="1:14" ht="13.5">
      <c r="A14" t="s">
        <v>58</v>
      </c>
      <c r="N14" s="22" t="s">
        <v>96</v>
      </c>
    </row>
    <row r="15" spans="2:14" ht="13.5">
      <c r="B15" s="59"/>
      <c r="C15" s="61" t="s">
        <v>34</v>
      </c>
      <c r="D15" s="61"/>
      <c r="E15" s="61"/>
      <c r="F15" s="61"/>
      <c r="G15" s="61" t="s">
        <v>35</v>
      </c>
      <c r="H15" s="61"/>
      <c r="I15" s="61"/>
      <c r="J15" s="61"/>
      <c r="K15" s="61" t="s">
        <v>36</v>
      </c>
      <c r="L15" s="61"/>
      <c r="M15" s="61"/>
      <c r="N15" s="61"/>
    </row>
    <row r="16" spans="2:14" ht="13.5">
      <c r="B16" s="60"/>
      <c r="C16" s="11" t="s">
        <v>97</v>
      </c>
      <c r="D16" s="11" t="s">
        <v>37</v>
      </c>
      <c r="E16" s="11" t="s">
        <v>13</v>
      </c>
      <c r="F16" s="11" t="s">
        <v>98</v>
      </c>
      <c r="G16" s="11" t="s">
        <v>97</v>
      </c>
      <c r="H16" s="11" t="s">
        <v>37</v>
      </c>
      <c r="I16" s="11" t="s">
        <v>13</v>
      </c>
      <c r="J16" s="11" t="s">
        <v>98</v>
      </c>
      <c r="K16" s="11" t="s">
        <v>97</v>
      </c>
      <c r="L16" s="11" t="s">
        <v>37</v>
      </c>
      <c r="M16" s="11" t="s">
        <v>13</v>
      </c>
      <c r="N16" s="11" t="s">
        <v>98</v>
      </c>
    </row>
    <row r="17" spans="2:14" ht="13.5">
      <c r="B17" s="13" t="s">
        <v>39</v>
      </c>
      <c r="C17" s="49">
        <v>8.3</v>
      </c>
      <c r="D17" s="49">
        <v>36.1</v>
      </c>
      <c r="E17" s="49">
        <v>55.6</v>
      </c>
      <c r="F17" s="24">
        <f aca="true" t="shared" si="3" ref="F17:F23">C17-E17</f>
        <v>-47.3</v>
      </c>
      <c r="G17" s="49">
        <v>9</v>
      </c>
      <c r="H17" s="49">
        <v>38.2</v>
      </c>
      <c r="I17" s="49">
        <v>52.8</v>
      </c>
      <c r="J17" s="24">
        <f aca="true" t="shared" si="4" ref="J17:J23">G17-I17</f>
        <v>-43.8</v>
      </c>
      <c r="K17" s="49">
        <v>4.9</v>
      </c>
      <c r="L17" s="49">
        <v>44.4</v>
      </c>
      <c r="M17" s="49">
        <v>50.7</v>
      </c>
      <c r="N17" s="24">
        <f aca="true" t="shared" si="5" ref="N17:N23">K17-M17</f>
        <v>-45.800000000000004</v>
      </c>
    </row>
    <row r="18" spans="2:14" ht="13.5">
      <c r="B18" s="31" t="s">
        <v>14</v>
      </c>
      <c r="C18" s="50">
        <v>6.9</v>
      </c>
      <c r="D18" s="50">
        <v>24.1</v>
      </c>
      <c r="E18" s="50">
        <v>69</v>
      </c>
      <c r="F18" s="32">
        <f t="shared" si="3"/>
        <v>-62.1</v>
      </c>
      <c r="G18" s="50">
        <v>6.9</v>
      </c>
      <c r="H18" s="50">
        <v>24.1</v>
      </c>
      <c r="I18" s="50">
        <v>69</v>
      </c>
      <c r="J18" s="32">
        <f t="shared" si="4"/>
        <v>-62.1</v>
      </c>
      <c r="K18" s="50">
        <v>3.4</v>
      </c>
      <c r="L18" s="50">
        <v>44.8</v>
      </c>
      <c r="M18" s="50">
        <v>51.7</v>
      </c>
      <c r="N18" s="32">
        <f t="shared" si="5"/>
        <v>-48.300000000000004</v>
      </c>
    </row>
    <row r="19" spans="2:14" ht="13.5">
      <c r="B19" s="27" t="s">
        <v>15</v>
      </c>
      <c r="C19" s="51">
        <v>10.3</v>
      </c>
      <c r="D19" s="51">
        <v>51.7</v>
      </c>
      <c r="E19" s="51">
        <v>37.9</v>
      </c>
      <c r="F19" s="29">
        <f t="shared" si="3"/>
        <v>-27.599999999999998</v>
      </c>
      <c r="G19" s="51">
        <v>13.8</v>
      </c>
      <c r="H19" s="51">
        <v>44.8</v>
      </c>
      <c r="I19" s="51">
        <v>41.4</v>
      </c>
      <c r="J19" s="29">
        <f t="shared" si="4"/>
        <v>-27.599999999999998</v>
      </c>
      <c r="K19" s="51">
        <v>10.3</v>
      </c>
      <c r="L19" s="51">
        <v>44.8</v>
      </c>
      <c r="M19" s="51">
        <v>44.8</v>
      </c>
      <c r="N19" s="29">
        <f t="shared" si="5"/>
        <v>-34.5</v>
      </c>
    </row>
    <row r="20" spans="2:14" ht="13.5">
      <c r="B20" s="27" t="s">
        <v>16</v>
      </c>
      <c r="C20" s="51">
        <v>0</v>
      </c>
      <c r="D20" s="51">
        <v>42.9</v>
      </c>
      <c r="E20" s="51">
        <v>57.1</v>
      </c>
      <c r="F20" s="29">
        <f t="shared" si="3"/>
        <v>-57.1</v>
      </c>
      <c r="G20" s="51">
        <v>0</v>
      </c>
      <c r="H20" s="51">
        <v>42.9</v>
      </c>
      <c r="I20" s="51">
        <v>57.1</v>
      </c>
      <c r="J20" s="29">
        <f t="shared" si="4"/>
        <v>-57.1</v>
      </c>
      <c r="K20" s="51">
        <v>0</v>
      </c>
      <c r="L20" s="51">
        <v>57.1</v>
      </c>
      <c r="M20" s="51">
        <v>42.9</v>
      </c>
      <c r="N20" s="29">
        <f t="shared" si="5"/>
        <v>-42.9</v>
      </c>
    </row>
    <row r="21" spans="2:14" ht="13.5">
      <c r="B21" s="27" t="s">
        <v>17</v>
      </c>
      <c r="C21" s="51">
        <v>11.1</v>
      </c>
      <c r="D21" s="51">
        <v>25.9</v>
      </c>
      <c r="E21" s="51">
        <v>63</v>
      </c>
      <c r="F21" s="29">
        <f t="shared" si="3"/>
        <v>-51.9</v>
      </c>
      <c r="G21" s="51">
        <v>7.4</v>
      </c>
      <c r="H21" s="51">
        <v>25.9</v>
      </c>
      <c r="I21" s="51">
        <v>66.7</v>
      </c>
      <c r="J21" s="29">
        <f t="shared" si="4"/>
        <v>-59.300000000000004</v>
      </c>
      <c r="K21" s="51">
        <v>3.7</v>
      </c>
      <c r="L21" s="51">
        <v>25.9</v>
      </c>
      <c r="M21" s="51">
        <v>70.4</v>
      </c>
      <c r="N21" s="29">
        <f t="shared" si="5"/>
        <v>-66.7</v>
      </c>
    </row>
    <row r="22" spans="2:14" ht="13.5">
      <c r="B22" s="27" t="s">
        <v>18</v>
      </c>
      <c r="C22" s="51">
        <v>12</v>
      </c>
      <c r="D22" s="51">
        <v>36</v>
      </c>
      <c r="E22" s="51">
        <v>52</v>
      </c>
      <c r="F22" s="29">
        <f t="shared" si="3"/>
        <v>-40</v>
      </c>
      <c r="G22" s="51">
        <v>16</v>
      </c>
      <c r="H22" s="51">
        <v>44</v>
      </c>
      <c r="I22" s="51">
        <v>40</v>
      </c>
      <c r="J22" s="29">
        <f t="shared" si="4"/>
        <v>-24</v>
      </c>
      <c r="K22" s="51">
        <v>8</v>
      </c>
      <c r="L22" s="51">
        <v>52</v>
      </c>
      <c r="M22" s="51">
        <v>40</v>
      </c>
      <c r="N22" s="29">
        <f t="shared" si="5"/>
        <v>-32</v>
      </c>
    </row>
    <row r="23" spans="2:14" ht="13.5">
      <c r="B23" s="9" t="s">
        <v>19</v>
      </c>
      <c r="C23" s="52">
        <v>3.7</v>
      </c>
      <c r="D23" s="52">
        <v>40.7</v>
      </c>
      <c r="E23" s="52">
        <v>55.6</v>
      </c>
      <c r="F23" s="30">
        <f t="shared" si="3"/>
        <v>-51.9</v>
      </c>
      <c r="G23" s="52">
        <v>3.7</v>
      </c>
      <c r="H23" s="52">
        <v>51.9</v>
      </c>
      <c r="I23" s="52">
        <v>44.4</v>
      </c>
      <c r="J23" s="30">
        <f t="shared" si="4"/>
        <v>-40.699999999999996</v>
      </c>
      <c r="K23" s="52">
        <v>0</v>
      </c>
      <c r="L23" s="52">
        <v>51.9</v>
      </c>
      <c r="M23" s="52">
        <v>48.1</v>
      </c>
      <c r="N23" s="30">
        <f t="shared" si="5"/>
        <v>-48.1</v>
      </c>
    </row>
    <row r="25" spans="1:14" ht="13.5">
      <c r="A25" t="s">
        <v>59</v>
      </c>
      <c r="N25" s="22" t="s">
        <v>96</v>
      </c>
    </row>
    <row r="26" spans="2:14" ht="13.5">
      <c r="B26" s="59"/>
      <c r="C26" s="61" t="s">
        <v>34</v>
      </c>
      <c r="D26" s="61"/>
      <c r="E26" s="61"/>
      <c r="F26" s="61"/>
      <c r="G26" s="61" t="s">
        <v>35</v>
      </c>
      <c r="H26" s="61"/>
      <c r="I26" s="61"/>
      <c r="J26" s="61"/>
      <c r="K26" s="61" t="s">
        <v>36</v>
      </c>
      <c r="L26" s="61"/>
      <c r="M26" s="61"/>
      <c r="N26" s="61"/>
    </row>
    <row r="27" spans="2:14" ht="13.5">
      <c r="B27" s="60"/>
      <c r="C27" s="23" t="s">
        <v>20</v>
      </c>
      <c r="D27" s="23" t="s">
        <v>37</v>
      </c>
      <c r="E27" s="23" t="s">
        <v>21</v>
      </c>
      <c r="F27" s="23" t="s">
        <v>98</v>
      </c>
      <c r="G27" s="23" t="s">
        <v>20</v>
      </c>
      <c r="H27" s="23" t="s">
        <v>37</v>
      </c>
      <c r="I27" s="23" t="s">
        <v>21</v>
      </c>
      <c r="J27" s="23" t="s">
        <v>98</v>
      </c>
      <c r="K27" s="23" t="s">
        <v>99</v>
      </c>
      <c r="L27" s="23" t="s">
        <v>37</v>
      </c>
      <c r="M27" s="23" t="s">
        <v>100</v>
      </c>
      <c r="N27" s="23" t="s">
        <v>98</v>
      </c>
    </row>
    <row r="28" spans="2:14" ht="13.5">
      <c r="B28" s="13" t="s">
        <v>39</v>
      </c>
      <c r="C28" s="49">
        <v>38.2</v>
      </c>
      <c r="D28" s="49">
        <v>28.5</v>
      </c>
      <c r="E28" s="49">
        <v>33.3</v>
      </c>
      <c r="F28" s="24">
        <f aca="true" t="shared" si="6" ref="F28:F34">C28-E28</f>
        <v>4.900000000000006</v>
      </c>
      <c r="G28" s="49">
        <v>34</v>
      </c>
      <c r="H28" s="49">
        <v>35.4</v>
      </c>
      <c r="I28" s="49">
        <v>30.6</v>
      </c>
      <c r="J28" s="24">
        <f aca="true" t="shared" si="7" ref="J28:J34">G28-I28</f>
        <v>3.3999999999999986</v>
      </c>
      <c r="K28" s="49">
        <v>22.9</v>
      </c>
      <c r="L28" s="49">
        <v>47.2</v>
      </c>
      <c r="M28" s="49">
        <v>29.9</v>
      </c>
      <c r="N28" s="24">
        <f aca="true" t="shared" si="8" ref="N28:N34">K28-M28</f>
        <v>-7</v>
      </c>
    </row>
    <row r="29" spans="2:14" ht="13.5">
      <c r="B29" s="31" t="s">
        <v>14</v>
      </c>
      <c r="C29" s="50">
        <v>31</v>
      </c>
      <c r="D29" s="50">
        <v>27.6</v>
      </c>
      <c r="E29" s="50">
        <v>41.4</v>
      </c>
      <c r="F29" s="32">
        <f t="shared" si="6"/>
        <v>-10.399999999999999</v>
      </c>
      <c r="G29" s="50">
        <v>37.9</v>
      </c>
      <c r="H29" s="50">
        <v>27.6</v>
      </c>
      <c r="I29" s="50">
        <v>34.5</v>
      </c>
      <c r="J29" s="32">
        <f t="shared" si="7"/>
        <v>3.3999999999999986</v>
      </c>
      <c r="K29" s="50">
        <v>13.8</v>
      </c>
      <c r="L29" s="50">
        <v>55.2</v>
      </c>
      <c r="M29" s="50">
        <v>31</v>
      </c>
      <c r="N29" s="32">
        <f t="shared" si="8"/>
        <v>-17.2</v>
      </c>
    </row>
    <row r="30" spans="2:14" ht="13.5">
      <c r="B30" s="27" t="s">
        <v>15</v>
      </c>
      <c r="C30" s="51">
        <v>41.4</v>
      </c>
      <c r="D30" s="51">
        <v>20.7</v>
      </c>
      <c r="E30" s="51">
        <v>37.9</v>
      </c>
      <c r="F30" s="29">
        <f t="shared" si="6"/>
        <v>3.5</v>
      </c>
      <c r="G30" s="51">
        <v>31</v>
      </c>
      <c r="H30" s="51">
        <v>37.9</v>
      </c>
      <c r="I30" s="51">
        <v>31</v>
      </c>
      <c r="J30" s="29">
        <f t="shared" si="7"/>
        <v>0</v>
      </c>
      <c r="K30" s="51">
        <v>27.6</v>
      </c>
      <c r="L30" s="51">
        <v>44.8</v>
      </c>
      <c r="M30" s="51">
        <v>27.6</v>
      </c>
      <c r="N30" s="29">
        <f t="shared" si="8"/>
        <v>0</v>
      </c>
    </row>
    <row r="31" spans="2:14" ht="13.5">
      <c r="B31" s="27" t="s">
        <v>16</v>
      </c>
      <c r="C31" s="51">
        <v>28.6</v>
      </c>
      <c r="D31" s="51">
        <v>42.9</v>
      </c>
      <c r="E31" s="51">
        <v>28.6</v>
      </c>
      <c r="F31" s="29">
        <f t="shared" si="6"/>
        <v>0</v>
      </c>
      <c r="G31" s="51">
        <v>14.3</v>
      </c>
      <c r="H31" s="51">
        <v>57.1</v>
      </c>
      <c r="I31" s="51">
        <v>28.6</v>
      </c>
      <c r="J31" s="29">
        <f t="shared" si="7"/>
        <v>-14.3</v>
      </c>
      <c r="K31" s="51">
        <v>14.3</v>
      </c>
      <c r="L31" s="51">
        <v>71.4</v>
      </c>
      <c r="M31" s="51">
        <v>14.3</v>
      </c>
      <c r="N31" s="29">
        <f t="shared" si="8"/>
        <v>0</v>
      </c>
    </row>
    <row r="32" spans="2:14" ht="13.5">
      <c r="B32" s="27" t="s">
        <v>17</v>
      </c>
      <c r="C32" s="51">
        <v>37</v>
      </c>
      <c r="D32" s="51">
        <v>25.9</v>
      </c>
      <c r="E32" s="51">
        <v>37</v>
      </c>
      <c r="F32" s="29">
        <f t="shared" si="6"/>
        <v>0</v>
      </c>
      <c r="G32" s="51">
        <v>25.9</v>
      </c>
      <c r="H32" s="51">
        <v>33.3</v>
      </c>
      <c r="I32" s="51">
        <v>40.7</v>
      </c>
      <c r="J32" s="29">
        <f t="shared" si="7"/>
        <v>-14.800000000000004</v>
      </c>
      <c r="K32" s="51">
        <v>18.5</v>
      </c>
      <c r="L32" s="51">
        <v>37</v>
      </c>
      <c r="M32" s="51">
        <v>44.4</v>
      </c>
      <c r="N32" s="29">
        <f t="shared" si="8"/>
        <v>-25.9</v>
      </c>
    </row>
    <row r="33" spans="2:14" ht="13.5">
      <c r="B33" s="27" t="s">
        <v>18</v>
      </c>
      <c r="C33" s="51">
        <v>36</v>
      </c>
      <c r="D33" s="51">
        <v>32</v>
      </c>
      <c r="E33" s="51">
        <v>32</v>
      </c>
      <c r="F33" s="29">
        <f t="shared" si="6"/>
        <v>4</v>
      </c>
      <c r="G33" s="51">
        <v>36</v>
      </c>
      <c r="H33" s="51">
        <v>36</v>
      </c>
      <c r="I33" s="51">
        <v>28</v>
      </c>
      <c r="J33" s="29">
        <f t="shared" si="7"/>
        <v>8</v>
      </c>
      <c r="K33" s="51">
        <v>36</v>
      </c>
      <c r="L33" s="51">
        <v>40</v>
      </c>
      <c r="M33" s="51">
        <v>24</v>
      </c>
      <c r="N33" s="29">
        <f t="shared" si="8"/>
        <v>12</v>
      </c>
    </row>
    <row r="34" spans="2:14" ht="13.5">
      <c r="B34" s="9" t="s">
        <v>19</v>
      </c>
      <c r="C34" s="52">
        <v>48.1</v>
      </c>
      <c r="D34" s="52">
        <v>33.3</v>
      </c>
      <c r="E34" s="52">
        <v>18.5</v>
      </c>
      <c r="F34" s="30">
        <f t="shared" si="6"/>
        <v>29.6</v>
      </c>
      <c r="G34" s="52">
        <v>44.4</v>
      </c>
      <c r="H34" s="52">
        <v>37</v>
      </c>
      <c r="I34" s="52">
        <v>18.5</v>
      </c>
      <c r="J34" s="30">
        <f t="shared" si="7"/>
        <v>25.9</v>
      </c>
      <c r="K34" s="52">
        <v>22.2</v>
      </c>
      <c r="L34" s="52">
        <v>51.9</v>
      </c>
      <c r="M34" s="52">
        <v>25.9</v>
      </c>
      <c r="N34" s="30">
        <f t="shared" si="8"/>
        <v>-3.6999999999999993</v>
      </c>
    </row>
    <row r="36" spans="1:14" ht="13.5">
      <c r="A36" t="s">
        <v>60</v>
      </c>
      <c r="N36" s="22" t="s">
        <v>96</v>
      </c>
    </row>
    <row r="37" spans="2:14" ht="13.5">
      <c r="B37" s="59"/>
      <c r="C37" s="62" t="s">
        <v>34</v>
      </c>
      <c r="D37" s="63"/>
      <c r="E37" s="63"/>
      <c r="F37" s="64"/>
      <c r="G37" s="62" t="s">
        <v>35</v>
      </c>
      <c r="H37" s="63"/>
      <c r="I37" s="63"/>
      <c r="J37" s="64"/>
      <c r="K37" s="62" t="s">
        <v>36</v>
      </c>
      <c r="L37" s="63"/>
      <c r="M37" s="63"/>
      <c r="N37" s="64"/>
    </row>
    <row r="38" spans="2:14" ht="13.5">
      <c r="B38" s="60"/>
      <c r="C38" s="23" t="s">
        <v>20</v>
      </c>
      <c r="D38" s="23" t="s">
        <v>37</v>
      </c>
      <c r="E38" s="23" t="s">
        <v>21</v>
      </c>
      <c r="F38" s="23" t="s">
        <v>98</v>
      </c>
      <c r="G38" s="23" t="s">
        <v>20</v>
      </c>
      <c r="H38" s="23" t="s">
        <v>37</v>
      </c>
      <c r="I38" s="23" t="s">
        <v>21</v>
      </c>
      <c r="J38" s="23" t="s">
        <v>98</v>
      </c>
      <c r="K38" s="23" t="s">
        <v>99</v>
      </c>
      <c r="L38" s="23" t="s">
        <v>37</v>
      </c>
      <c r="M38" s="23" t="s">
        <v>100</v>
      </c>
      <c r="N38" s="23" t="s">
        <v>98</v>
      </c>
    </row>
    <row r="39" spans="2:14" ht="13.5">
      <c r="B39" s="13" t="s">
        <v>39</v>
      </c>
      <c r="C39" s="49">
        <v>25</v>
      </c>
      <c r="D39" s="49">
        <v>34.7</v>
      </c>
      <c r="E39" s="49">
        <v>40.3</v>
      </c>
      <c r="F39" s="24">
        <f aca="true" t="shared" si="9" ref="F39:F45">C39-E39</f>
        <v>-15.299999999999997</v>
      </c>
      <c r="G39" s="49">
        <v>22.9</v>
      </c>
      <c r="H39" s="49">
        <v>38.9</v>
      </c>
      <c r="I39" s="49">
        <v>38.2</v>
      </c>
      <c r="J39" s="24">
        <f aca="true" t="shared" si="10" ref="J39:J45">G39-I39</f>
        <v>-15.300000000000004</v>
      </c>
      <c r="K39" s="49">
        <v>14.6</v>
      </c>
      <c r="L39" s="49">
        <v>44.4</v>
      </c>
      <c r="M39" s="49">
        <v>41</v>
      </c>
      <c r="N39" s="24">
        <f aca="true" t="shared" si="11" ref="N39:N45">K39-M39</f>
        <v>-26.4</v>
      </c>
    </row>
    <row r="40" spans="2:14" ht="13.5">
      <c r="B40" s="31" t="s">
        <v>14</v>
      </c>
      <c r="C40" s="50">
        <v>27.6</v>
      </c>
      <c r="D40" s="50">
        <v>20.7</v>
      </c>
      <c r="E40" s="50">
        <v>51.7</v>
      </c>
      <c r="F40" s="32">
        <f t="shared" si="9"/>
        <v>-24.1</v>
      </c>
      <c r="G40" s="50">
        <v>31</v>
      </c>
      <c r="H40" s="50">
        <v>24.1</v>
      </c>
      <c r="I40" s="50">
        <v>44.8</v>
      </c>
      <c r="J40" s="32">
        <f t="shared" si="10"/>
        <v>-13.799999999999997</v>
      </c>
      <c r="K40" s="50">
        <v>10.3</v>
      </c>
      <c r="L40" s="50">
        <v>37.9</v>
      </c>
      <c r="M40" s="50">
        <v>51.7</v>
      </c>
      <c r="N40" s="32">
        <f t="shared" si="11"/>
        <v>-41.400000000000006</v>
      </c>
    </row>
    <row r="41" spans="2:14" ht="13.5">
      <c r="B41" s="27" t="s">
        <v>15</v>
      </c>
      <c r="C41" s="51">
        <v>34.5</v>
      </c>
      <c r="D41" s="51">
        <v>31</v>
      </c>
      <c r="E41" s="51">
        <v>34.5</v>
      </c>
      <c r="F41" s="29">
        <f t="shared" si="9"/>
        <v>0</v>
      </c>
      <c r="G41" s="51">
        <v>20.7</v>
      </c>
      <c r="H41" s="51">
        <v>44.8</v>
      </c>
      <c r="I41" s="51">
        <v>34.5</v>
      </c>
      <c r="J41" s="29">
        <f t="shared" si="10"/>
        <v>-13.8</v>
      </c>
      <c r="K41" s="51">
        <v>17.2</v>
      </c>
      <c r="L41" s="51">
        <v>51.7</v>
      </c>
      <c r="M41" s="51">
        <v>31</v>
      </c>
      <c r="N41" s="29">
        <f t="shared" si="11"/>
        <v>-13.8</v>
      </c>
    </row>
    <row r="42" spans="2:14" ht="13.5">
      <c r="B42" s="27" t="s">
        <v>16</v>
      </c>
      <c r="C42" s="51">
        <v>0</v>
      </c>
      <c r="D42" s="51">
        <v>28.6</v>
      </c>
      <c r="E42" s="51">
        <v>71.4</v>
      </c>
      <c r="F42" s="29">
        <f t="shared" si="9"/>
        <v>-71.4</v>
      </c>
      <c r="G42" s="51">
        <v>14.3</v>
      </c>
      <c r="H42" s="51">
        <v>42.9</v>
      </c>
      <c r="I42" s="51">
        <v>42.9</v>
      </c>
      <c r="J42" s="29">
        <f t="shared" si="10"/>
        <v>-28.599999999999998</v>
      </c>
      <c r="K42" s="51">
        <v>0</v>
      </c>
      <c r="L42" s="51">
        <v>57.1</v>
      </c>
      <c r="M42" s="51">
        <v>42.9</v>
      </c>
      <c r="N42" s="29">
        <f t="shared" si="11"/>
        <v>-42.9</v>
      </c>
    </row>
    <row r="43" spans="2:14" ht="13.5">
      <c r="B43" s="27" t="s">
        <v>17</v>
      </c>
      <c r="C43" s="51">
        <v>7.4</v>
      </c>
      <c r="D43" s="51">
        <v>48.1</v>
      </c>
      <c r="E43" s="51">
        <v>44.4</v>
      </c>
      <c r="F43" s="29">
        <f t="shared" si="9"/>
        <v>-37</v>
      </c>
      <c r="G43" s="51">
        <v>11.1</v>
      </c>
      <c r="H43" s="51">
        <v>37</v>
      </c>
      <c r="I43" s="51">
        <v>51.9</v>
      </c>
      <c r="J43" s="29">
        <f t="shared" si="10"/>
        <v>-40.8</v>
      </c>
      <c r="K43" s="51">
        <v>14.8</v>
      </c>
      <c r="L43" s="51">
        <v>37</v>
      </c>
      <c r="M43" s="51">
        <v>48.1</v>
      </c>
      <c r="N43" s="29">
        <f t="shared" si="11"/>
        <v>-33.3</v>
      </c>
    </row>
    <row r="44" spans="2:14" ht="13.5">
      <c r="B44" s="27" t="s">
        <v>18</v>
      </c>
      <c r="C44" s="51">
        <v>16</v>
      </c>
      <c r="D44" s="51">
        <v>44</v>
      </c>
      <c r="E44" s="51">
        <v>40</v>
      </c>
      <c r="F44" s="29">
        <f t="shared" si="9"/>
        <v>-24</v>
      </c>
      <c r="G44" s="51">
        <v>16</v>
      </c>
      <c r="H44" s="51">
        <v>44</v>
      </c>
      <c r="I44" s="51">
        <v>40</v>
      </c>
      <c r="J44" s="29">
        <f t="shared" si="10"/>
        <v>-24</v>
      </c>
      <c r="K44" s="51">
        <v>12</v>
      </c>
      <c r="L44" s="51">
        <v>44</v>
      </c>
      <c r="M44" s="51">
        <v>44</v>
      </c>
      <c r="N44" s="29">
        <f t="shared" si="11"/>
        <v>-32</v>
      </c>
    </row>
    <row r="45" spans="2:14" ht="13.5">
      <c r="B45" s="9" t="s">
        <v>19</v>
      </c>
      <c r="C45" s="52">
        <v>44.4</v>
      </c>
      <c r="D45" s="52">
        <v>33.3</v>
      </c>
      <c r="E45" s="52">
        <v>22.2</v>
      </c>
      <c r="F45" s="30">
        <f t="shared" si="9"/>
        <v>22.2</v>
      </c>
      <c r="G45" s="52">
        <v>37</v>
      </c>
      <c r="H45" s="52">
        <v>44.4</v>
      </c>
      <c r="I45" s="52">
        <v>18.5</v>
      </c>
      <c r="J45" s="30">
        <f t="shared" si="10"/>
        <v>18.5</v>
      </c>
      <c r="K45" s="52">
        <v>22.2</v>
      </c>
      <c r="L45" s="52">
        <v>48.1</v>
      </c>
      <c r="M45" s="52">
        <v>29.6</v>
      </c>
      <c r="N45" s="30">
        <f t="shared" si="11"/>
        <v>-7.400000000000002</v>
      </c>
    </row>
    <row r="47" spans="1:14" ht="13.5">
      <c r="A47" t="s">
        <v>61</v>
      </c>
      <c r="N47" s="22" t="s">
        <v>96</v>
      </c>
    </row>
    <row r="48" spans="2:14" ht="13.5">
      <c r="B48" s="59"/>
      <c r="C48" s="61" t="s">
        <v>34</v>
      </c>
      <c r="D48" s="61"/>
      <c r="E48" s="61"/>
      <c r="F48" s="61"/>
      <c r="G48" s="61" t="s">
        <v>35</v>
      </c>
      <c r="H48" s="61"/>
      <c r="I48" s="61"/>
      <c r="J48" s="61"/>
      <c r="K48" s="61" t="s">
        <v>36</v>
      </c>
      <c r="L48" s="61"/>
      <c r="M48" s="61"/>
      <c r="N48" s="61"/>
    </row>
    <row r="49" spans="2:14" ht="13.5">
      <c r="B49" s="60"/>
      <c r="C49" s="11" t="s">
        <v>62</v>
      </c>
      <c r="D49" s="11" t="s">
        <v>37</v>
      </c>
      <c r="E49" s="11" t="s">
        <v>63</v>
      </c>
      <c r="F49" s="11" t="s">
        <v>98</v>
      </c>
      <c r="G49" s="11" t="s">
        <v>62</v>
      </c>
      <c r="H49" s="11" t="s">
        <v>37</v>
      </c>
      <c r="I49" s="11" t="s">
        <v>63</v>
      </c>
      <c r="J49" s="11" t="s">
        <v>98</v>
      </c>
      <c r="K49" s="11" t="s">
        <v>64</v>
      </c>
      <c r="L49" s="11" t="s">
        <v>37</v>
      </c>
      <c r="M49" s="11" t="s">
        <v>65</v>
      </c>
      <c r="N49" s="11" t="s">
        <v>98</v>
      </c>
    </row>
    <row r="50" spans="2:14" ht="13.5">
      <c r="B50" s="13" t="s">
        <v>39</v>
      </c>
      <c r="C50" s="49">
        <v>2.1</v>
      </c>
      <c r="D50" s="49">
        <v>12.5</v>
      </c>
      <c r="E50" s="49">
        <v>85.4</v>
      </c>
      <c r="F50" s="24">
        <f aca="true" t="shared" si="12" ref="F50:F56">C50-E50</f>
        <v>-83.30000000000001</v>
      </c>
      <c r="G50" s="49">
        <v>1.4</v>
      </c>
      <c r="H50" s="49">
        <v>20.1</v>
      </c>
      <c r="I50" s="49">
        <v>78.5</v>
      </c>
      <c r="J50" s="24">
        <f aca="true" t="shared" si="13" ref="J50:J56">G50-I50</f>
        <v>-77.1</v>
      </c>
      <c r="K50" s="49">
        <v>1.4</v>
      </c>
      <c r="L50" s="49">
        <v>22.2</v>
      </c>
      <c r="M50" s="49">
        <v>76.4</v>
      </c>
      <c r="N50" s="24">
        <f aca="true" t="shared" si="14" ref="N50:N56">K50-M50</f>
        <v>-75</v>
      </c>
    </row>
    <row r="51" spans="2:14" ht="13.5">
      <c r="B51" s="31" t="s">
        <v>14</v>
      </c>
      <c r="C51" s="50">
        <v>0</v>
      </c>
      <c r="D51" s="50">
        <v>6.9</v>
      </c>
      <c r="E51" s="50">
        <v>93.1</v>
      </c>
      <c r="F51" s="32">
        <f t="shared" si="12"/>
        <v>-93.1</v>
      </c>
      <c r="G51" s="50">
        <v>0</v>
      </c>
      <c r="H51" s="50">
        <v>17.2</v>
      </c>
      <c r="I51" s="50">
        <v>82.8</v>
      </c>
      <c r="J51" s="32">
        <f t="shared" si="13"/>
        <v>-82.8</v>
      </c>
      <c r="K51" s="50">
        <v>0</v>
      </c>
      <c r="L51" s="50">
        <v>17.2</v>
      </c>
      <c r="M51" s="50">
        <v>82.8</v>
      </c>
      <c r="N51" s="32">
        <f t="shared" si="14"/>
        <v>-82.8</v>
      </c>
    </row>
    <row r="52" spans="2:14" ht="13.5">
      <c r="B52" s="27" t="s">
        <v>15</v>
      </c>
      <c r="C52" s="51">
        <v>6.9</v>
      </c>
      <c r="D52" s="51">
        <v>10.3</v>
      </c>
      <c r="E52" s="51">
        <v>82.8</v>
      </c>
      <c r="F52" s="29">
        <f t="shared" si="12"/>
        <v>-75.89999999999999</v>
      </c>
      <c r="G52" s="51">
        <v>3.4</v>
      </c>
      <c r="H52" s="51">
        <v>27.6</v>
      </c>
      <c r="I52" s="51">
        <v>69</v>
      </c>
      <c r="J52" s="29">
        <f t="shared" si="13"/>
        <v>-65.6</v>
      </c>
      <c r="K52" s="51">
        <v>3.4</v>
      </c>
      <c r="L52" s="51">
        <v>37.9</v>
      </c>
      <c r="M52" s="51">
        <v>58.6</v>
      </c>
      <c r="N52" s="29">
        <f t="shared" si="14"/>
        <v>-55.2</v>
      </c>
    </row>
    <row r="53" spans="2:14" ht="13.5">
      <c r="B53" s="27" t="s">
        <v>16</v>
      </c>
      <c r="C53" s="51">
        <v>0</v>
      </c>
      <c r="D53" s="51">
        <v>14.3</v>
      </c>
      <c r="E53" s="51">
        <v>85.7</v>
      </c>
      <c r="F53" s="29">
        <f t="shared" si="12"/>
        <v>-85.7</v>
      </c>
      <c r="G53" s="51">
        <v>0</v>
      </c>
      <c r="H53" s="51">
        <v>14.3</v>
      </c>
      <c r="I53" s="51">
        <v>85.7</v>
      </c>
      <c r="J53" s="29">
        <f t="shared" si="13"/>
        <v>-85.7</v>
      </c>
      <c r="K53" s="51">
        <v>0</v>
      </c>
      <c r="L53" s="51">
        <v>14.3</v>
      </c>
      <c r="M53" s="51">
        <v>85.7</v>
      </c>
      <c r="N53" s="29">
        <f t="shared" si="14"/>
        <v>-85.7</v>
      </c>
    </row>
    <row r="54" spans="2:14" ht="13.5">
      <c r="B54" s="27" t="s">
        <v>17</v>
      </c>
      <c r="C54" s="51">
        <v>3.7</v>
      </c>
      <c r="D54" s="51">
        <v>14.8</v>
      </c>
      <c r="E54" s="51">
        <v>81.5</v>
      </c>
      <c r="F54" s="29">
        <f t="shared" si="12"/>
        <v>-77.8</v>
      </c>
      <c r="G54" s="51">
        <v>3.7</v>
      </c>
      <c r="H54" s="51">
        <v>11.1</v>
      </c>
      <c r="I54" s="51">
        <v>85.2</v>
      </c>
      <c r="J54" s="29">
        <f t="shared" si="13"/>
        <v>-81.5</v>
      </c>
      <c r="K54" s="51">
        <v>3.7</v>
      </c>
      <c r="L54" s="51">
        <v>7.4</v>
      </c>
      <c r="M54" s="51">
        <v>88.9</v>
      </c>
      <c r="N54" s="29">
        <f t="shared" si="14"/>
        <v>-85.2</v>
      </c>
    </row>
    <row r="55" spans="2:14" ht="13.5">
      <c r="B55" s="27" t="s">
        <v>18</v>
      </c>
      <c r="C55" s="51">
        <v>0</v>
      </c>
      <c r="D55" s="51">
        <v>12</v>
      </c>
      <c r="E55" s="51">
        <v>88</v>
      </c>
      <c r="F55" s="29">
        <f t="shared" si="12"/>
        <v>-88</v>
      </c>
      <c r="G55" s="51">
        <v>0</v>
      </c>
      <c r="H55" s="51">
        <v>16</v>
      </c>
      <c r="I55" s="51">
        <v>84</v>
      </c>
      <c r="J55" s="29">
        <f t="shared" si="13"/>
        <v>-84</v>
      </c>
      <c r="K55" s="51">
        <v>0</v>
      </c>
      <c r="L55" s="51">
        <v>16</v>
      </c>
      <c r="M55" s="51">
        <v>84</v>
      </c>
      <c r="N55" s="29">
        <f t="shared" si="14"/>
        <v>-84</v>
      </c>
    </row>
    <row r="56" spans="2:14" ht="13.5">
      <c r="B56" s="9" t="s">
        <v>19</v>
      </c>
      <c r="C56" s="52">
        <v>0</v>
      </c>
      <c r="D56" s="52">
        <v>18.5</v>
      </c>
      <c r="E56" s="52">
        <v>81.5</v>
      </c>
      <c r="F56" s="30">
        <f t="shared" si="12"/>
        <v>-81.5</v>
      </c>
      <c r="G56" s="52">
        <v>0</v>
      </c>
      <c r="H56" s="52">
        <v>29.6</v>
      </c>
      <c r="I56" s="52">
        <v>70.4</v>
      </c>
      <c r="J56" s="30">
        <f t="shared" si="13"/>
        <v>-70.4</v>
      </c>
      <c r="K56" s="52">
        <v>0</v>
      </c>
      <c r="L56" s="52">
        <v>33.3</v>
      </c>
      <c r="M56" s="52">
        <v>66.7</v>
      </c>
      <c r="N56" s="30">
        <f t="shared" si="14"/>
        <v>-66.7</v>
      </c>
    </row>
    <row r="58" spans="1:14" ht="13.5">
      <c r="A58" t="s">
        <v>66</v>
      </c>
      <c r="N58" s="22" t="s">
        <v>96</v>
      </c>
    </row>
    <row r="59" spans="2:14" ht="13.5">
      <c r="B59" s="59"/>
      <c r="C59" s="61" t="s">
        <v>34</v>
      </c>
      <c r="D59" s="61"/>
      <c r="E59" s="61"/>
      <c r="F59" s="61"/>
      <c r="G59" s="61" t="s">
        <v>35</v>
      </c>
      <c r="H59" s="61"/>
      <c r="I59" s="61"/>
      <c r="J59" s="61"/>
      <c r="K59" s="61" t="s">
        <v>36</v>
      </c>
      <c r="L59" s="61"/>
      <c r="M59" s="61"/>
      <c r="N59" s="61"/>
    </row>
    <row r="60" spans="2:14" ht="13.5">
      <c r="B60" s="60"/>
      <c r="C60" s="11" t="s">
        <v>55</v>
      </c>
      <c r="D60" s="11" t="s">
        <v>37</v>
      </c>
      <c r="E60" s="11" t="s">
        <v>56</v>
      </c>
      <c r="F60" s="11" t="s">
        <v>98</v>
      </c>
      <c r="G60" s="11" t="s">
        <v>55</v>
      </c>
      <c r="H60" s="11" t="s">
        <v>37</v>
      </c>
      <c r="I60" s="11" t="s">
        <v>56</v>
      </c>
      <c r="J60" s="11" t="s">
        <v>98</v>
      </c>
      <c r="K60" s="11" t="s">
        <v>51</v>
      </c>
      <c r="L60" s="11" t="s">
        <v>37</v>
      </c>
      <c r="M60" s="11" t="s">
        <v>52</v>
      </c>
      <c r="N60" s="11" t="s">
        <v>98</v>
      </c>
    </row>
    <row r="61" spans="2:14" ht="13.5">
      <c r="B61" s="13" t="s">
        <v>39</v>
      </c>
      <c r="C61" s="49">
        <v>9</v>
      </c>
      <c r="D61" s="49">
        <v>64.6</v>
      </c>
      <c r="E61" s="49">
        <v>26.4</v>
      </c>
      <c r="F61" s="24">
        <f aca="true" t="shared" si="15" ref="F61:F67">C61-E61</f>
        <v>-17.4</v>
      </c>
      <c r="G61" s="49">
        <v>7.6</v>
      </c>
      <c r="H61" s="49">
        <v>68.1</v>
      </c>
      <c r="I61" s="49">
        <v>24.3</v>
      </c>
      <c r="J61" s="24">
        <f aca="true" t="shared" si="16" ref="J61:J67">G61-I61</f>
        <v>-16.700000000000003</v>
      </c>
      <c r="K61" s="49">
        <v>3.5</v>
      </c>
      <c r="L61" s="49">
        <v>74.3</v>
      </c>
      <c r="M61" s="49">
        <v>22.2</v>
      </c>
      <c r="N61" s="24">
        <f aca="true" t="shared" si="17" ref="N61:N67">K61-M61</f>
        <v>-18.7</v>
      </c>
    </row>
    <row r="62" spans="2:14" ht="13.5">
      <c r="B62" s="31" t="s">
        <v>14</v>
      </c>
      <c r="C62" s="50">
        <v>13.8</v>
      </c>
      <c r="D62" s="50">
        <v>62.1</v>
      </c>
      <c r="E62" s="50">
        <v>24.1</v>
      </c>
      <c r="F62" s="32">
        <f t="shared" si="15"/>
        <v>-10.3</v>
      </c>
      <c r="G62" s="50">
        <v>13.8</v>
      </c>
      <c r="H62" s="50">
        <v>69</v>
      </c>
      <c r="I62" s="50">
        <v>17.2</v>
      </c>
      <c r="J62" s="32">
        <f t="shared" si="16"/>
        <v>-3.3999999999999986</v>
      </c>
      <c r="K62" s="50">
        <v>3.4</v>
      </c>
      <c r="L62" s="50">
        <v>65.5</v>
      </c>
      <c r="M62" s="50">
        <v>31</v>
      </c>
      <c r="N62" s="32">
        <f t="shared" si="17"/>
        <v>-27.6</v>
      </c>
    </row>
    <row r="63" spans="2:14" ht="13.5">
      <c r="B63" s="27" t="s">
        <v>15</v>
      </c>
      <c r="C63" s="51">
        <v>10.3</v>
      </c>
      <c r="D63" s="51">
        <v>65.5</v>
      </c>
      <c r="E63" s="51">
        <v>24.1</v>
      </c>
      <c r="F63" s="29">
        <f t="shared" si="15"/>
        <v>-13.8</v>
      </c>
      <c r="G63" s="51">
        <v>3.4</v>
      </c>
      <c r="H63" s="51">
        <v>79.3</v>
      </c>
      <c r="I63" s="51">
        <v>17.2</v>
      </c>
      <c r="J63" s="29">
        <f t="shared" si="16"/>
        <v>-13.799999999999999</v>
      </c>
      <c r="K63" s="51">
        <v>3.4</v>
      </c>
      <c r="L63" s="51">
        <v>75.9</v>
      </c>
      <c r="M63" s="51">
        <v>20.7</v>
      </c>
      <c r="N63" s="29">
        <f t="shared" si="17"/>
        <v>-17.3</v>
      </c>
    </row>
    <row r="64" spans="2:14" ht="13.5">
      <c r="B64" s="27" t="s">
        <v>16</v>
      </c>
      <c r="C64" s="51">
        <v>14.3</v>
      </c>
      <c r="D64" s="51">
        <v>71.4</v>
      </c>
      <c r="E64" s="51">
        <v>14.3</v>
      </c>
      <c r="F64" s="29">
        <f t="shared" si="15"/>
        <v>0</v>
      </c>
      <c r="G64" s="51">
        <v>14.3</v>
      </c>
      <c r="H64" s="51">
        <v>71.4</v>
      </c>
      <c r="I64" s="51">
        <v>14.3</v>
      </c>
      <c r="J64" s="29">
        <f t="shared" si="16"/>
        <v>0</v>
      </c>
      <c r="K64" s="51">
        <v>0</v>
      </c>
      <c r="L64" s="51">
        <v>85.7</v>
      </c>
      <c r="M64" s="51">
        <v>14.3</v>
      </c>
      <c r="N64" s="29">
        <f t="shared" si="17"/>
        <v>-14.3</v>
      </c>
    </row>
    <row r="65" spans="2:14" ht="13.5">
      <c r="B65" s="27" t="s">
        <v>17</v>
      </c>
      <c r="C65" s="51">
        <v>3.7</v>
      </c>
      <c r="D65" s="51">
        <v>66.7</v>
      </c>
      <c r="E65" s="51">
        <v>29.6</v>
      </c>
      <c r="F65" s="29">
        <f t="shared" si="15"/>
        <v>-25.900000000000002</v>
      </c>
      <c r="G65" s="51">
        <v>3.7</v>
      </c>
      <c r="H65" s="51">
        <v>63</v>
      </c>
      <c r="I65" s="51">
        <v>33.3</v>
      </c>
      <c r="J65" s="29">
        <f t="shared" si="16"/>
        <v>-29.599999999999998</v>
      </c>
      <c r="K65" s="51">
        <v>3.7</v>
      </c>
      <c r="L65" s="51">
        <v>66.7</v>
      </c>
      <c r="M65" s="51">
        <v>29.6</v>
      </c>
      <c r="N65" s="29">
        <f t="shared" si="17"/>
        <v>-25.900000000000002</v>
      </c>
    </row>
    <row r="66" spans="2:14" ht="13.5">
      <c r="B66" s="27" t="s">
        <v>18</v>
      </c>
      <c r="C66" s="51">
        <v>4</v>
      </c>
      <c r="D66" s="51">
        <v>56</v>
      </c>
      <c r="E66" s="51">
        <v>40</v>
      </c>
      <c r="F66" s="29">
        <f t="shared" si="15"/>
        <v>-36</v>
      </c>
      <c r="G66" s="51">
        <v>4</v>
      </c>
      <c r="H66" s="51">
        <v>56</v>
      </c>
      <c r="I66" s="51">
        <v>40</v>
      </c>
      <c r="J66" s="29">
        <f t="shared" si="16"/>
        <v>-36</v>
      </c>
      <c r="K66" s="51">
        <v>4</v>
      </c>
      <c r="L66" s="51">
        <v>76</v>
      </c>
      <c r="M66" s="51">
        <v>20</v>
      </c>
      <c r="N66" s="29">
        <f t="shared" si="17"/>
        <v>-16</v>
      </c>
    </row>
    <row r="67" spans="2:14" ht="13.5">
      <c r="B67" s="9" t="s">
        <v>19</v>
      </c>
      <c r="C67" s="52">
        <v>11.1</v>
      </c>
      <c r="D67" s="52">
        <v>70.4</v>
      </c>
      <c r="E67" s="52">
        <v>18.5</v>
      </c>
      <c r="F67" s="30">
        <f t="shared" si="15"/>
        <v>-7.4</v>
      </c>
      <c r="G67" s="52">
        <v>11.1</v>
      </c>
      <c r="H67" s="52">
        <v>70.4</v>
      </c>
      <c r="I67" s="52">
        <v>18.5</v>
      </c>
      <c r="J67" s="30">
        <f t="shared" si="16"/>
        <v>-7.4</v>
      </c>
      <c r="K67" s="52">
        <v>3.7</v>
      </c>
      <c r="L67" s="52">
        <v>85.2</v>
      </c>
      <c r="M67" s="52">
        <v>11.1</v>
      </c>
      <c r="N67" s="30">
        <f t="shared" si="17"/>
        <v>-7.3999999999999995</v>
      </c>
    </row>
    <row r="69" spans="1:14" ht="13.5">
      <c r="A69" t="s">
        <v>67</v>
      </c>
      <c r="N69" s="22" t="s">
        <v>96</v>
      </c>
    </row>
    <row r="70" spans="2:14" ht="13.5">
      <c r="B70" s="59"/>
      <c r="C70" s="61" t="s">
        <v>34</v>
      </c>
      <c r="D70" s="61"/>
      <c r="E70" s="61"/>
      <c r="F70" s="61"/>
      <c r="G70" s="61" t="s">
        <v>35</v>
      </c>
      <c r="H70" s="61"/>
      <c r="I70" s="61"/>
      <c r="J70" s="61"/>
      <c r="K70" s="61" t="s">
        <v>36</v>
      </c>
      <c r="L70" s="61"/>
      <c r="M70" s="61"/>
      <c r="N70" s="61"/>
    </row>
    <row r="71" spans="2:14" ht="13.5">
      <c r="B71" s="60"/>
      <c r="C71" s="23" t="s">
        <v>24</v>
      </c>
      <c r="D71" s="23" t="s">
        <v>37</v>
      </c>
      <c r="E71" s="23" t="s">
        <v>25</v>
      </c>
      <c r="F71" s="23" t="s">
        <v>98</v>
      </c>
      <c r="G71" s="23" t="s">
        <v>24</v>
      </c>
      <c r="H71" s="23" t="s">
        <v>37</v>
      </c>
      <c r="I71" s="23" t="s">
        <v>25</v>
      </c>
      <c r="J71" s="23" t="s">
        <v>98</v>
      </c>
      <c r="K71" s="23" t="s">
        <v>51</v>
      </c>
      <c r="L71" s="23" t="s">
        <v>37</v>
      </c>
      <c r="M71" s="23" t="s">
        <v>52</v>
      </c>
      <c r="N71" s="23" t="s">
        <v>98</v>
      </c>
    </row>
    <row r="72" spans="2:14" ht="13.5">
      <c r="B72" s="13" t="s">
        <v>39</v>
      </c>
      <c r="C72" s="49">
        <v>9</v>
      </c>
      <c r="D72" s="49">
        <v>75</v>
      </c>
      <c r="E72" s="49">
        <v>16</v>
      </c>
      <c r="F72" s="24">
        <f aca="true" t="shared" si="18" ref="F72:F78">C72-E72</f>
        <v>-7</v>
      </c>
      <c r="G72" s="49">
        <v>9</v>
      </c>
      <c r="H72" s="49">
        <v>72.9</v>
      </c>
      <c r="I72" s="49">
        <v>18.1</v>
      </c>
      <c r="J72" s="24">
        <f aca="true" t="shared" si="19" ref="J72:J78">G72-I72</f>
        <v>-9.100000000000001</v>
      </c>
      <c r="K72" s="49">
        <v>12.5</v>
      </c>
      <c r="L72" s="49">
        <v>71.5</v>
      </c>
      <c r="M72" s="49">
        <v>16</v>
      </c>
      <c r="N72" s="24">
        <f aca="true" t="shared" si="20" ref="N72:N78">K72-M72</f>
        <v>-3.5</v>
      </c>
    </row>
    <row r="73" spans="2:14" ht="13.5">
      <c r="B73" s="31" t="s">
        <v>14</v>
      </c>
      <c r="C73" s="50">
        <v>3.4</v>
      </c>
      <c r="D73" s="50">
        <v>82.8</v>
      </c>
      <c r="E73" s="50">
        <v>13.8</v>
      </c>
      <c r="F73" s="32">
        <f t="shared" si="18"/>
        <v>-10.4</v>
      </c>
      <c r="G73" s="50">
        <v>3.4</v>
      </c>
      <c r="H73" s="50">
        <v>79.3</v>
      </c>
      <c r="I73" s="50">
        <v>17.2</v>
      </c>
      <c r="J73" s="32">
        <f t="shared" si="19"/>
        <v>-13.799999999999999</v>
      </c>
      <c r="K73" s="50">
        <v>10.3</v>
      </c>
      <c r="L73" s="50">
        <v>72.4</v>
      </c>
      <c r="M73" s="50">
        <v>17.2</v>
      </c>
      <c r="N73" s="32">
        <f t="shared" si="20"/>
        <v>-6.899999999999999</v>
      </c>
    </row>
    <row r="74" spans="2:14" ht="13.5">
      <c r="B74" s="27" t="s">
        <v>15</v>
      </c>
      <c r="C74" s="51">
        <v>6.9</v>
      </c>
      <c r="D74" s="51">
        <v>75.9</v>
      </c>
      <c r="E74" s="51">
        <v>17.2</v>
      </c>
      <c r="F74" s="29">
        <f t="shared" si="18"/>
        <v>-10.299999999999999</v>
      </c>
      <c r="G74" s="51">
        <v>3.4</v>
      </c>
      <c r="H74" s="51">
        <v>75.9</v>
      </c>
      <c r="I74" s="51">
        <v>20.7</v>
      </c>
      <c r="J74" s="29">
        <f t="shared" si="19"/>
        <v>-17.3</v>
      </c>
      <c r="K74" s="51">
        <v>24.1</v>
      </c>
      <c r="L74" s="51">
        <v>69</v>
      </c>
      <c r="M74" s="51">
        <v>6.9</v>
      </c>
      <c r="N74" s="29">
        <f t="shared" si="20"/>
        <v>17.200000000000003</v>
      </c>
    </row>
    <row r="75" spans="2:14" ht="13.5">
      <c r="B75" s="27" t="s">
        <v>16</v>
      </c>
      <c r="C75" s="51">
        <v>0</v>
      </c>
      <c r="D75" s="51">
        <v>85.7</v>
      </c>
      <c r="E75" s="51">
        <v>14.3</v>
      </c>
      <c r="F75" s="29">
        <f t="shared" si="18"/>
        <v>-14.3</v>
      </c>
      <c r="G75" s="51">
        <v>0</v>
      </c>
      <c r="H75" s="51">
        <v>71.4</v>
      </c>
      <c r="I75" s="51">
        <v>28.6</v>
      </c>
      <c r="J75" s="29">
        <f t="shared" si="19"/>
        <v>-28.6</v>
      </c>
      <c r="K75" s="51">
        <v>0</v>
      </c>
      <c r="L75" s="51">
        <v>57.1</v>
      </c>
      <c r="M75" s="51">
        <v>42.9</v>
      </c>
      <c r="N75" s="29">
        <f t="shared" si="20"/>
        <v>-42.9</v>
      </c>
    </row>
    <row r="76" spans="2:14" ht="13.5">
      <c r="B76" s="27" t="s">
        <v>17</v>
      </c>
      <c r="C76" s="51">
        <v>11.1</v>
      </c>
      <c r="D76" s="51">
        <v>66.7</v>
      </c>
      <c r="E76" s="51">
        <v>22.2</v>
      </c>
      <c r="F76" s="29">
        <f t="shared" si="18"/>
        <v>-11.1</v>
      </c>
      <c r="G76" s="51">
        <v>11.1</v>
      </c>
      <c r="H76" s="51">
        <v>66.7</v>
      </c>
      <c r="I76" s="51">
        <v>22.2</v>
      </c>
      <c r="J76" s="29">
        <f t="shared" si="19"/>
        <v>-11.1</v>
      </c>
      <c r="K76" s="51">
        <v>11.1</v>
      </c>
      <c r="L76" s="51">
        <v>74.1</v>
      </c>
      <c r="M76" s="51">
        <v>14.8</v>
      </c>
      <c r="N76" s="29">
        <f t="shared" si="20"/>
        <v>-3.700000000000001</v>
      </c>
    </row>
    <row r="77" spans="2:14" ht="13.5">
      <c r="B77" s="27" t="s">
        <v>18</v>
      </c>
      <c r="C77" s="51">
        <v>4</v>
      </c>
      <c r="D77" s="51">
        <v>72</v>
      </c>
      <c r="E77" s="51">
        <v>24</v>
      </c>
      <c r="F77" s="29">
        <f t="shared" si="18"/>
        <v>-20</v>
      </c>
      <c r="G77" s="51">
        <v>4</v>
      </c>
      <c r="H77" s="51">
        <v>72</v>
      </c>
      <c r="I77" s="51">
        <v>24</v>
      </c>
      <c r="J77" s="29">
        <f t="shared" si="19"/>
        <v>-20</v>
      </c>
      <c r="K77" s="51">
        <v>0</v>
      </c>
      <c r="L77" s="51">
        <v>76</v>
      </c>
      <c r="M77" s="51">
        <v>24</v>
      </c>
      <c r="N77" s="29">
        <f t="shared" si="20"/>
        <v>-24</v>
      </c>
    </row>
    <row r="78" spans="2:14" ht="13.5">
      <c r="B78" s="9" t="s">
        <v>19</v>
      </c>
      <c r="C78" s="52">
        <v>22.2</v>
      </c>
      <c r="D78" s="52">
        <v>74.1</v>
      </c>
      <c r="E78" s="52">
        <v>3.7</v>
      </c>
      <c r="F78" s="30">
        <f t="shared" si="18"/>
        <v>18.5</v>
      </c>
      <c r="G78" s="52">
        <v>25.9</v>
      </c>
      <c r="H78" s="52">
        <v>70.4</v>
      </c>
      <c r="I78" s="52">
        <v>3.7</v>
      </c>
      <c r="J78" s="30">
        <f t="shared" si="19"/>
        <v>22.2</v>
      </c>
      <c r="K78" s="52">
        <v>18.5</v>
      </c>
      <c r="L78" s="52">
        <v>70.4</v>
      </c>
      <c r="M78" s="52">
        <v>11.1</v>
      </c>
      <c r="N78" s="30">
        <f t="shared" si="20"/>
        <v>7.4</v>
      </c>
    </row>
    <row r="79" spans="2:14" ht="13.5">
      <c r="B79" s="6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1:14" ht="13.5">
      <c r="A80" t="s">
        <v>68</v>
      </c>
      <c r="N80" s="22" t="s">
        <v>96</v>
      </c>
    </row>
    <row r="81" spans="2:14" ht="13.5">
      <c r="B81" s="59"/>
      <c r="C81" s="61" t="s">
        <v>34</v>
      </c>
      <c r="D81" s="61"/>
      <c r="E81" s="61"/>
      <c r="F81" s="61"/>
      <c r="G81" s="61" t="s">
        <v>35</v>
      </c>
      <c r="H81" s="61"/>
      <c r="I81" s="61"/>
      <c r="J81" s="61"/>
      <c r="K81" s="61" t="s">
        <v>36</v>
      </c>
      <c r="L81" s="61"/>
      <c r="M81" s="61"/>
      <c r="N81" s="61"/>
    </row>
    <row r="82" spans="2:14" ht="13.5">
      <c r="B82" s="60"/>
      <c r="C82" s="23" t="s">
        <v>28</v>
      </c>
      <c r="D82" s="23" t="s">
        <v>37</v>
      </c>
      <c r="E82" s="23" t="s">
        <v>29</v>
      </c>
      <c r="F82" s="23" t="s">
        <v>98</v>
      </c>
      <c r="G82" s="23" t="s">
        <v>28</v>
      </c>
      <c r="H82" s="23" t="s">
        <v>37</v>
      </c>
      <c r="I82" s="23" t="s">
        <v>29</v>
      </c>
      <c r="J82" s="23" t="s">
        <v>98</v>
      </c>
      <c r="K82" s="23" t="s">
        <v>101</v>
      </c>
      <c r="L82" s="23" t="s">
        <v>37</v>
      </c>
      <c r="M82" s="23" t="s">
        <v>29</v>
      </c>
      <c r="N82" s="23" t="s">
        <v>98</v>
      </c>
    </row>
    <row r="83" spans="2:14" ht="13.5">
      <c r="B83" s="13" t="s">
        <v>39</v>
      </c>
      <c r="C83" s="49">
        <v>10.4</v>
      </c>
      <c r="D83" s="49">
        <v>68.1</v>
      </c>
      <c r="E83" s="49">
        <v>21.5</v>
      </c>
      <c r="F83" s="24">
        <f aca="true" t="shared" si="21" ref="F83:F89">C83-E83</f>
        <v>-11.1</v>
      </c>
      <c r="G83" s="49">
        <v>8.3</v>
      </c>
      <c r="H83" s="49">
        <v>70.1</v>
      </c>
      <c r="I83" s="49">
        <v>21.5</v>
      </c>
      <c r="J83" s="24">
        <f>G83-I83</f>
        <v>-13.2</v>
      </c>
      <c r="K83" s="49">
        <v>6.9</v>
      </c>
      <c r="L83" s="49">
        <v>61.8</v>
      </c>
      <c r="M83" s="49">
        <v>31.3</v>
      </c>
      <c r="N83" s="24">
        <f aca="true" t="shared" si="22" ref="N83:N89">K83-M83</f>
        <v>-24.4</v>
      </c>
    </row>
    <row r="84" spans="2:14" ht="13.5">
      <c r="B84" s="31" t="s">
        <v>14</v>
      </c>
      <c r="C84" s="50">
        <v>3.4</v>
      </c>
      <c r="D84" s="50">
        <v>69</v>
      </c>
      <c r="E84" s="50">
        <v>27.6</v>
      </c>
      <c r="F84" s="32">
        <f t="shared" si="21"/>
        <v>-24.200000000000003</v>
      </c>
      <c r="G84" s="50">
        <v>3.4</v>
      </c>
      <c r="H84" s="50">
        <v>69</v>
      </c>
      <c r="I84" s="50">
        <v>27.6</v>
      </c>
      <c r="J84" s="32">
        <f aca="true" t="shared" si="23" ref="J84:J89">G84-I84</f>
        <v>-24.200000000000003</v>
      </c>
      <c r="K84" s="50">
        <v>3.4</v>
      </c>
      <c r="L84" s="50">
        <v>62.1</v>
      </c>
      <c r="M84" s="50">
        <v>34.5</v>
      </c>
      <c r="N84" s="32">
        <f t="shared" si="22"/>
        <v>-31.1</v>
      </c>
    </row>
    <row r="85" spans="2:14" ht="13.5">
      <c r="B85" s="27" t="s">
        <v>15</v>
      </c>
      <c r="C85" s="51">
        <v>20.7</v>
      </c>
      <c r="D85" s="51">
        <v>62.1</v>
      </c>
      <c r="E85" s="51">
        <v>17.2</v>
      </c>
      <c r="F85" s="29">
        <f t="shared" si="21"/>
        <v>3.5</v>
      </c>
      <c r="G85" s="51">
        <v>17.2</v>
      </c>
      <c r="H85" s="51">
        <v>65.5</v>
      </c>
      <c r="I85" s="51">
        <v>17.2</v>
      </c>
      <c r="J85" s="29">
        <f t="shared" si="23"/>
        <v>0</v>
      </c>
      <c r="K85" s="51">
        <v>10.3</v>
      </c>
      <c r="L85" s="51">
        <v>69</v>
      </c>
      <c r="M85" s="51">
        <v>20.7</v>
      </c>
      <c r="N85" s="29">
        <f t="shared" si="22"/>
        <v>-10.399999999999999</v>
      </c>
    </row>
    <row r="86" spans="2:14" ht="13.5">
      <c r="B86" s="27" t="s">
        <v>16</v>
      </c>
      <c r="C86" s="51">
        <v>0</v>
      </c>
      <c r="D86" s="51">
        <v>71.4</v>
      </c>
      <c r="E86" s="51">
        <v>28.6</v>
      </c>
      <c r="F86" s="29">
        <f t="shared" si="21"/>
        <v>-28.6</v>
      </c>
      <c r="G86" s="51">
        <v>0</v>
      </c>
      <c r="H86" s="51">
        <v>71.4</v>
      </c>
      <c r="I86" s="51">
        <v>28.6</v>
      </c>
      <c r="J86" s="29">
        <f t="shared" si="23"/>
        <v>-28.6</v>
      </c>
      <c r="K86" s="51">
        <v>0</v>
      </c>
      <c r="L86" s="51">
        <v>57.1</v>
      </c>
      <c r="M86" s="51">
        <v>42.9</v>
      </c>
      <c r="N86" s="29">
        <f t="shared" si="22"/>
        <v>-42.9</v>
      </c>
    </row>
    <row r="87" spans="2:14" ht="13.5">
      <c r="B87" s="27" t="s">
        <v>17</v>
      </c>
      <c r="C87" s="51">
        <v>3.7</v>
      </c>
      <c r="D87" s="51">
        <v>59.3</v>
      </c>
      <c r="E87" s="51">
        <v>37</v>
      </c>
      <c r="F87" s="29">
        <f t="shared" si="21"/>
        <v>-33.3</v>
      </c>
      <c r="G87" s="51">
        <v>3.7</v>
      </c>
      <c r="H87" s="51">
        <v>55.6</v>
      </c>
      <c r="I87" s="51">
        <v>40.7</v>
      </c>
      <c r="J87" s="29">
        <f t="shared" si="23"/>
        <v>-37</v>
      </c>
      <c r="K87" s="51">
        <v>3.7</v>
      </c>
      <c r="L87" s="51">
        <v>44.4</v>
      </c>
      <c r="M87" s="51">
        <v>51.9</v>
      </c>
      <c r="N87" s="29">
        <f t="shared" si="22"/>
        <v>-48.199999999999996</v>
      </c>
    </row>
    <row r="88" spans="2:14" ht="13.5">
      <c r="B88" s="27" t="s">
        <v>18</v>
      </c>
      <c r="C88" s="51">
        <v>8</v>
      </c>
      <c r="D88" s="51">
        <v>80</v>
      </c>
      <c r="E88" s="51">
        <v>12</v>
      </c>
      <c r="F88" s="29">
        <f t="shared" si="21"/>
        <v>-4</v>
      </c>
      <c r="G88" s="51">
        <v>4</v>
      </c>
      <c r="H88" s="51">
        <v>92</v>
      </c>
      <c r="I88" s="51">
        <v>4</v>
      </c>
      <c r="J88" s="29">
        <f t="shared" si="23"/>
        <v>0</v>
      </c>
      <c r="K88" s="51">
        <v>4</v>
      </c>
      <c r="L88" s="51">
        <v>68</v>
      </c>
      <c r="M88" s="51">
        <v>28</v>
      </c>
      <c r="N88" s="29">
        <f t="shared" si="22"/>
        <v>-24</v>
      </c>
    </row>
    <row r="89" spans="2:14" ht="13.5">
      <c r="B89" s="9" t="s">
        <v>19</v>
      </c>
      <c r="C89" s="52">
        <v>18.5</v>
      </c>
      <c r="D89" s="52">
        <v>70.4</v>
      </c>
      <c r="E89" s="52">
        <v>11.1</v>
      </c>
      <c r="F89" s="30">
        <f t="shared" si="21"/>
        <v>7.4</v>
      </c>
      <c r="G89" s="52">
        <v>14.8</v>
      </c>
      <c r="H89" s="52">
        <v>70.4</v>
      </c>
      <c r="I89" s="52">
        <v>14.8</v>
      </c>
      <c r="J89" s="30">
        <f t="shared" si="23"/>
        <v>0</v>
      </c>
      <c r="K89" s="52">
        <v>14.8</v>
      </c>
      <c r="L89" s="52">
        <v>66.7</v>
      </c>
      <c r="M89" s="52">
        <v>18.5</v>
      </c>
      <c r="N89" s="30">
        <f t="shared" si="22"/>
        <v>-3.6999999999999993</v>
      </c>
    </row>
  </sheetData>
  <sheetProtection/>
  <mergeCells count="32">
    <mergeCell ref="G15:J15"/>
    <mergeCell ref="K15:N15"/>
    <mergeCell ref="B37:B38"/>
    <mergeCell ref="C37:F37"/>
    <mergeCell ref="G37:J37"/>
    <mergeCell ref="K37:N37"/>
    <mergeCell ref="B4:B5"/>
    <mergeCell ref="B15:B16"/>
    <mergeCell ref="C4:F4"/>
    <mergeCell ref="G4:J4"/>
    <mergeCell ref="K4:N4"/>
    <mergeCell ref="C15:F15"/>
    <mergeCell ref="B26:B27"/>
    <mergeCell ref="C26:F26"/>
    <mergeCell ref="G26:J26"/>
    <mergeCell ref="K26:N26"/>
    <mergeCell ref="B81:B82"/>
    <mergeCell ref="C81:F81"/>
    <mergeCell ref="G81:J81"/>
    <mergeCell ref="K81:N81"/>
    <mergeCell ref="B59:B60"/>
    <mergeCell ref="C59:F59"/>
    <mergeCell ref="B70:B71"/>
    <mergeCell ref="C70:F70"/>
    <mergeCell ref="G70:J70"/>
    <mergeCell ref="K70:N70"/>
    <mergeCell ref="B48:B49"/>
    <mergeCell ref="C48:F48"/>
    <mergeCell ref="G48:J48"/>
    <mergeCell ref="K48:N48"/>
    <mergeCell ref="G59:J59"/>
    <mergeCell ref="K59:N59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0"/>
  <sheetViews>
    <sheetView zoomScale="85" zoomScaleNormal="85" zoomScalePageLayoutView="0" workbookViewId="0" topLeftCell="A1">
      <selection activeCell="E2" sqref="E2"/>
    </sheetView>
  </sheetViews>
  <sheetFormatPr defaultColWidth="9.00390625" defaultRowHeight="13.5"/>
  <cols>
    <col min="3" max="14" width="7.875" style="0" customWidth="1"/>
  </cols>
  <sheetData>
    <row r="1" ht="14.25">
      <c r="A1" s="58" t="s">
        <v>91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59"/>
      <c r="C4" s="61" t="s">
        <v>34</v>
      </c>
      <c r="D4" s="61"/>
      <c r="E4" s="61"/>
      <c r="F4" s="61"/>
      <c r="G4" s="61" t="s">
        <v>35</v>
      </c>
      <c r="H4" s="61"/>
      <c r="I4" s="61"/>
      <c r="J4" s="61"/>
      <c r="K4" s="61" t="s">
        <v>36</v>
      </c>
      <c r="L4" s="61"/>
      <c r="M4" s="61"/>
      <c r="N4" s="61"/>
    </row>
    <row r="5" spans="2:14" ht="13.5">
      <c r="B5" s="60"/>
      <c r="C5" s="11" t="s">
        <v>57</v>
      </c>
      <c r="D5" s="11" t="s">
        <v>37</v>
      </c>
      <c r="E5" s="11" t="s">
        <v>13</v>
      </c>
      <c r="F5" s="11" t="s">
        <v>38</v>
      </c>
      <c r="G5" s="11" t="s">
        <v>57</v>
      </c>
      <c r="H5" s="11" t="s">
        <v>37</v>
      </c>
      <c r="I5" s="11" t="s">
        <v>13</v>
      </c>
      <c r="J5" s="11" t="s">
        <v>38</v>
      </c>
      <c r="K5" s="11" t="s">
        <v>57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49">
        <v>20.9</v>
      </c>
      <c r="D6" s="49">
        <v>41.7</v>
      </c>
      <c r="E6" s="49">
        <v>37.4</v>
      </c>
      <c r="F6" s="24">
        <f aca="true" t="shared" si="0" ref="F6:F12">C6-E6</f>
        <v>-16.5</v>
      </c>
      <c r="G6" s="49">
        <v>18.3</v>
      </c>
      <c r="H6" s="49">
        <v>39.1</v>
      </c>
      <c r="I6" s="49">
        <v>42.6</v>
      </c>
      <c r="J6" s="24">
        <f aca="true" t="shared" si="1" ref="J6:J11">G6-I6</f>
        <v>-24.3</v>
      </c>
      <c r="K6" s="49">
        <v>13.9</v>
      </c>
      <c r="L6" s="49">
        <v>44.3</v>
      </c>
      <c r="M6" s="49">
        <v>41.7</v>
      </c>
      <c r="N6" s="24">
        <f aca="true" t="shared" si="2" ref="N6:N12">K6-M6</f>
        <v>-27.800000000000004</v>
      </c>
    </row>
    <row r="7" spans="2:14" ht="13.5">
      <c r="B7" s="31" t="s">
        <v>14</v>
      </c>
      <c r="C7" s="50">
        <v>16.7</v>
      </c>
      <c r="D7" s="50">
        <v>50</v>
      </c>
      <c r="E7" s="50">
        <v>33.3</v>
      </c>
      <c r="F7" s="32">
        <f t="shared" si="0"/>
        <v>-16.599999999999998</v>
      </c>
      <c r="G7" s="50">
        <v>13.9</v>
      </c>
      <c r="H7" s="50">
        <v>44.4</v>
      </c>
      <c r="I7" s="50">
        <v>41.7</v>
      </c>
      <c r="J7" s="32">
        <f t="shared" si="1"/>
        <v>-27.800000000000004</v>
      </c>
      <c r="K7" s="50">
        <v>5.6</v>
      </c>
      <c r="L7" s="50">
        <v>52.8</v>
      </c>
      <c r="M7" s="50">
        <v>41.7</v>
      </c>
      <c r="N7" s="32">
        <f t="shared" si="2"/>
        <v>-36.1</v>
      </c>
    </row>
    <row r="8" spans="2:14" ht="13.5">
      <c r="B8" s="27" t="s">
        <v>15</v>
      </c>
      <c r="C8" s="51">
        <v>10</v>
      </c>
      <c r="D8" s="51">
        <v>50</v>
      </c>
      <c r="E8" s="51">
        <v>40</v>
      </c>
      <c r="F8" s="29">
        <f t="shared" si="0"/>
        <v>-30</v>
      </c>
      <c r="G8" s="51">
        <v>10</v>
      </c>
      <c r="H8" s="51">
        <v>40</v>
      </c>
      <c r="I8" s="51">
        <v>50</v>
      </c>
      <c r="J8" s="29">
        <f t="shared" si="1"/>
        <v>-40</v>
      </c>
      <c r="K8" s="51">
        <v>20</v>
      </c>
      <c r="L8" s="51">
        <v>40</v>
      </c>
      <c r="M8" s="51">
        <v>40</v>
      </c>
      <c r="N8" s="29">
        <f t="shared" si="2"/>
        <v>-20</v>
      </c>
    </row>
    <row r="9" spans="2:14" ht="13.5">
      <c r="B9" s="27" t="s">
        <v>16</v>
      </c>
      <c r="C9" s="51">
        <v>14.3</v>
      </c>
      <c r="D9" s="51">
        <v>85.7</v>
      </c>
      <c r="E9" s="51">
        <v>0</v>
      </c>
      <c r="F9" s="29">
        <f t="shared" si="0"/>
        <v>14.3</v>
      </c>
      <c r="G9" s="51">
        <v>28.6</v>
      </c>
      <c r="H9" s="51">
        <v>42.9</v>
      </c>
      <c r="I9" s="51">
        <v>28.6</v>
      </c>
      <c r="J9" s="29">
        <f t="shared" si="1"/>
        <v>0</v>
      </c>
      <c r="K9" s="51">
        <v>28.6</v>
      </c>
      <c r="L9" s="51">
        <v>57.1</v>
      </c>
      <c r="M9" s="51">
        <v>14.3</v>
      </c>
      <c r="N9" s="29">
        <f t="shared" si="2"/>
        <v>14.3</v>
      </c>
    </row>
    <row r="10" spans="2:14" ht="13.5">
      <c r="B10" s="27" t="s">
        <v>17</v>
      </c>
      <c r="C10" s="51">
        <v>22.2</v>
      </c>
      <c r="D10" s="51">
        <v>44.4</v>
      </c>
      <c r="E10" s="51">
        <v>33.3</v>
      </c>
      <c r="F10" s="29">
        <f t="shared" si="0"/>
        <v>-11.099999999999998</v>
      </c>
      <c r="G10" s="51">
        <v>11.1</v>
      </c>
      <c r="H10" s="51">
        <v>55.6</v>
      </c>
      <c r="I10" s="51">
        <v>33.3</v>
      </c>
      <c r="J10" s="29">
        <f t="shared" si="1"/>
        <v>-22.199999999999996</v>
      </c>
      <c r="K10" s="51">
        <v>22.2</v>
      </c>
      <c r="L10" s="51">
        <v>27.8</v>
      </c>
      <c r="M10" s="51">
        <v>50</v>
      </c>
      <c r="N10" s="29">
        <f t="shared" si="2"/>
        <v>-27.8</v>
      </c>
    </row>
    <row r="11" spans="2:14" ht="13.5">
      <c r="B11" s="27" t="s">
        <v>18</v>
      </c>
      <c r="C11" s="51">
        <v>30.4</v>
      </c>
      <c r="D11" s="51">
        <v>13</v>
      </c>
      <c r="E11" s="51">
        <v>56.5</v>
      </c>
      <c r="F11" s="29">
        <f t="shared" si="0"/>
        <v>-26.1</v>
      </c>
      <c r="G11" s="51">
        <v>30.4</v>
      </c>
      <c r="H11" s="51">
        <v>17.4</v>
      </c>
      <c r="I11" s="51">
        <v>52.2</v>
      </c>
      <c r="J11" s="29">
        <f t="shared" si="1"/>
        <v>-21.800000000000004</v>
      </c>
      <c r="K11" s="51">
        <v>13</v>
      </c>
      <c r="L11" s="51">
        <v>52.2</v>
      </c>
      <c r="M11" s="51">
        <v>34.8</v>
      </c>
      <c r="N11" s="29">
        <f t="shared" si="2"/>
        <v>-21.799999999999997</v>
      </c>
    </row>
    <row r="12" spans="2:14" ht="13.5">
      <c r="B12" s="9" t="s">
        <v>19</v>
      </c>
      <c r="C12" s="52">
        <v>23.8</v>
      </c>
      <c r="D12" s="52">
        <v>38.1</v>
      </c>
      <c r="E12" s="52">
        <v>38.1</v>
      </c>
      <c r="F12" s="30">
        <f t="shared" si="0"/>
        <v>-14.3</v>
      </c>
      <c r="G12" s="52">
        <v>19</v>
      </c>
      <c r="H12" s="52">
        <v>38.1</v>
      </c>
      <c r="I12" s="52">
        <v>42.9</v>
      </c>
      <c r="J12" s="30">
        <f>G12-I12</f>
        <v>-23.9</v>
      </c>
      <c r="K12" s="52">
        <v>14.3</v>
      </c>
      <c r="L12" s="52">
        <v>33.3</v>
      </c>
      <c r="M12" s="52">
        <v>52.4</v>
      </c>
      <c r="N12" s="30">
        <f t="shared" si="2"/>
        <v>-38.099999999999994</v>
      </c>
    </row>
    <row r="14" spans="1:14" ht="13.5">
      <c r="A14" t="s">
        <v>58</v>
      </c>
      <c r="N14" s="22" t="s">
        <v>33</v>
      </c>
    </row>
    <row r="15" spans="2:14" ht="13.5">
      <c r="B15" s="59"/>
      <c r="C15" s="61" t="s">
        <v>34</v>
      </c>
      <c r="D15" s="61"/>
      <c r="E15" s="61"/>
      <c r="F15" s="61"/>
      <c r="G15" s="61" t="s">
        <v>35</v>
      </c>
      <c r="H15" s="61"/>
      <c r="I15" s="61"/>
      <c r="J15" s="61"/>
      <c r="K15" s="61" t="s">
        <v>36</v>
      </c>
      <c r="L15" s="61"/>
      <c r="M15" s="61"/>
      <c r="N15" s="61"/>
    </row>
    <row r="16" spans="2:14" ht="13.5">
      <c r="B16" s="60"/>
      <c r="C16" s="11" t="s">
        <v>57</v>
      </c>
      <c r="D16" s="11" t="s">
        <v>37</v>
      </c>
      <c r="E16" s="11" t="s">
        <v>13</v>
      </c>
      <c r="F16" s="11" t="s">
        <v>38</v>
      </c>
      <c r="G16" s="11" t="s">
        <v>57</v>
      </c>
      <c r="H16" s="11" t="s">
        <v>37</v>
      </c>
      <c r="I16" s="11" t="s">
        <v>13</v>
      </c>
      <c r="J16" s="11" t="s">
        <v>38</v>
      </c>
      <c r="K16" s="11" t="s">
        <v>57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49">
        <v>3.5</v>
      </c>
      <c r="D17" s="49">
        <v>37.4</v>
      </c>
      <c r="E17" s="49">
        <v>59.1</v>
      </c>
      <c r="F17" s="24">
        <f aca="true" t="shared" si="3" ref="F17:F23">C17-E17</f>
        <v>-55.6</v>
      </c>
      <c r="G17" s="49">
        <v>2.6</v>
      </c>
      <c r="H17" s="49">
        <v>35.7</v>
      </c>
      <c r="I17" s="49">
        <v>61.7</v>
      </c>
      <c r="J17" s="24">
        <f aca="true" t="shared" si="4" ref="J17:J23">G17-I17</f>
        <v>-59.1</v>
      </c>
      <c r="K17" s="49">
        <v>5.2</v>
      </c>
      <c r="L17" s="49">
        <v>38.3</v>
      </c>
      <c r="M17" s="49">
        <v>56.5</v>
      </c>
      <c r="N17" s="24">
        <f aca="true" t="shared" si="5" ref="N17:N23">K17-M17</f>
        <v>-51.3</v>
      </c>
    </row>
    <row r="18" spans="2:14" ht="13.5">
      <c r="B18" s="31" t="s">
        <v>14</v>
      </c>
      <c r="C18" s="50">
        <v>2.8</v>
      </c>
      <c r="D18" s="50">
        <v>41.7</v>
      </c>
      <c r="E18" s="50">
        <v>55.6</v>
      </c>
      <c r="F18" s="32">
        <f t="shared" si="3"/>
        <v>-52.800000000000004</v>
      </c>
      <c r="G18" s="50">
        <v>2.8</v>
      </c>
      <c r="H18" s="50">
        <v>33.3</v>
      </c>
      <c r="I18" s="50">
        <v>63.9</v>
      </c>
      <c r="J18" s="32">
        <f t="shared" si="4"/>
        <v>-61.1</v>
      </c>
      <c r="K18" s="50">
        <v>0</v>
      </c>
      <c r="L18" s="50">
        <v>38.9</v>
      </c>
      <c r="M18" s="50">
        <v>61.1</v>
      </c>
      <c r="N18" s="32">
        <f t="shared" si="5"/>
        <v>-61.1</v>
      </c>
    </row>
    <row r="19" spans="2:14" ht="13.5">
      <c r="B19" s="27" t="s">
        <v>15</v>
      </c>
      <c r="C19" s="51">
        <v>0</v>
      </c>
      <c r="D19" s="51">
        <v>50</v>
      </c>
      <c r="E19" s="51">
        <v>50</v>
      </c>
      <c r="F19" s="29">
        <f t="shared" si="3"/>
        <v>-50</v>
      </c>
      <c r="G19" s="51">
        <v>10</v>
      </c>
      <c r="H19" s="51">
        <v>20</v>
      </c>
      <c r="I19" s="51">
        <v>70</v>
      </c>
      <c r="J19" s="29">
        <f t="shared" si="4"/>
        <v>-60</v>
      </c>
      <c r="K19" s="51">
        <v>20</v>
      </c>
      <c r="L19" s="51">
        <v>30</v>
      </c>
      <c r="M19" s="51">
        <v>50</v>
      </c>
      <c r="N19" s="29">
        <f t="shared" si="5"/>
        <v>-30</v>
      </c>
    </row>
    <row r="20" spans="2:14" ht="13.5">
      <c r="B20" s="27" t="s">
        <v>16</v>
      </c>
      <c r="C20" s="51">
        <v>0</v>
      </c>
      <c r="D20" s="51">
        <v>28.6</v>
      </c>
      <c r="E20" s="51">
        <v>71.4</v>
      </c>
      <c r="F20" s="29">
        <f t="shared" si="3"/>
        <v>-71.4</v>
      </c>
      <c r="G20" s="51">
        <v>0</v>
      </c>
      <c r="H20" s="51">
        <v>28.6</v>
      </c>
      <c r="I20" s="51">
        <v>71.4</v>
      </c>
      <c r="J20" s="29">
        <f t="shared" si="4"/>
        <v>-71.4</v>
      </c>
      <c r="K20" s="51">
        <v>14.3</v>
      </c>
      <c r="L20" s="51">
        <v>28.6</v>
      </c>
      <c r="M20" s="51">
        <v>57.1</v>
      </c>
      <c r="N20" s="29">
        <f t="shared" si="5"/>
        <v>-42.8</v>
      </c>
    </row>
    <row r="21" spans="2:14" ht="13.5">
      <c r="B21" s="27" t="s">
        <v>17</v>
      </c>
      <c r="C21" s="51">
        <v>11.1</v>
      </c>
      <c r="D21" s="51">
        <v>33.3</v>
      </c>
      <c r="E21" s="51">
        <v>55.6</v>
      </c>
      <c r="F21" s="29">
        <f t="shared" si="3"/>
        <v>-44.5</v>
      </c>
      <c r="G21" s="51">
        <v>0</v>
      </c>
      <c r="H21" s="51">
        <v>44.4</v>
      </c>
      <c r="I21" s="51">
        <v>55.6</v>
      </c>
      <c r="J21" s="29">
        <f t="shared" si="4"/>
        <v>-55.6</v>
      </c>
      <c r="K21" s="51">
        <v>11.1</v>
      </c>
      <c r="L21" s="51">
        <v>33.3</v>
      </c>
      <c r="M21" s="51">
        <v>55.6</v>
      </c>
      <c r="N21" s="29">
        <f t="shared" si="5"/>
        <v>-44.5</v>
      </c>
    </row>
    <row r="22" spans="2:14" ht="13.5">
      <c r="B22" s="27" t="s">
        <v>18</v>
      </c>
      <c r="C22" s="51">
        <v>0</v>
      </c>
      <c r="D22" s="51">
        <v>34.8</v>
      </c>
      <c r="E22" s="51">
        <v>65.2</v>
      </c>
      <c r="F22" s="29">
        <f t="shared" si="3"/>
        <v>-65.2</v>
      </c>
      <c r="G22" s="51">
        <v>0</v>
      </c>
      <c r="H22" s="51">
        <v>39.1</v>
      </c>
      <c r="I22" s="51">
        <v>60.9</v>
      </c>
      <c r="J22" s="29">
        <f t="shared" si="4"/>
        <v>-60.9</v>
      </c>
      <c r="K22" s="51">
        <v>0</v>
      </c>
      <c r="L22" s="51">
        <v>47.8</v>
      </c>
      <c r="M22" s="51">
        <v>52.2</v>
      </c>
      <c r="N22" s="29">
        <f t="shared" si="5"/>
        <v>-52.2</v>
      </c>
    </row>
    <row r="23" spans="2:14" ht="13.5">
      <c r="B23" s="9" t="s">
        <v>19</v>
      </c>
      <c r="C23" s="52">
        <v>4.8</v>
      </c>
      <c r="D23" s="52">
        <v>33.3</v>
      </c>
      <c r="E23" s="52">
        <v>61.9</v>
      </c>
      <c r="F23" s="30">
        <f t="shared" si="3"/>
        <v>-57.1</v>
      </c>
      <c r="G23" s="52">
        <v>4.8</v>
      </c>
      <c r="H23" s="52">
        <v>38.1</v>
      </c>
      <c r="I23" s="52">
        <v>57.1</v>
      </c>
      <c r="J23" s="30">
        <f t="shared" si="4"/>
        <v>-52.300000000000004</v>
      </c>
      <c r="K23" s="52">
        <v>4.8</v>
      </c>
      <c r="L23" s="52">
        <v>38.1</v>
      </c>
      <c r="M23" s="52">
        <v>57.1</v>
      </c>
      <c r="N23" s="30">
        <f t="shared" si="5"/>
        <v>-52.300000000000004</v>
      </c>
    </row>
    <row r="24" spans="2:14" ht="13.5">
      <c r="B24" s="6"/>
      <c r="C24" s="17"/>
      <c r="D24" s="17"/>
      <c r="E24" s="17"/>
      <c r="F24" s="33"/>
      <c r="G24" s="17"/>
      <c r="H24" s="17"/>
      <c r="I24" s="17"/>
      <c r="J24" s="33"/>
      <c r="K24" s="17"/>
      <c r="L24" s="17"/>
      <c r="M24" s="17"/>
      <c r="N24" s="33"/>
    </row>
    <row r="25" spans="1:14" ht="13.5">
      <c r="A25" t="s">
        <v>59</v>
      </c>
      <c r="N25" s="22" t="s">
        <v>33</v>
      </c>
    </row>
    <row r="26" spans="2:14" ht="13.5">
      <c r="B26" s="59"/>
      <c r="C26" s="61" t="s">
        <v>34</v>
      </c>
      <c r="D26" s="61"/>
      <c r="E26" s="61"/>
      <c r="F26" s="61"/>
      <c r="G26" s="61" t="s">
        <v>35</v>
      </c>
      <c r="H26" s="61"/>
      <c r="I26" s="61"/>
      <c r="J26" s="61"/>
      <c r="K26" s="61" t="s">
        <v>36</v>
      </c>
      <c r="L26" s="61"/>
      <c r="M26" s="61"/>
      <c r="N26" s="61"/>
    </row>
    <row r="27" spans="2:14" ht="13.5">
      <c r="B27" s="60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47</v>
      </c>
      <c r="L27" s="23" t="s">
        <v>37</v>
      </c>
      <c r="M27" s="23" t="s">
        <v>48</v>
      </c>
      <c r="N27" s="23" t="s">
        <v>38</v>
      </c>
    </row>
    <row r="28" spans="2:14" ht="13.5">
      <c r="B28" s="13" t="s">
        <v>39</v>
      </c>
      <c r="C28" s="49">
        <v>35.7</v>
      </c>
      <c r="D28" s="49">
        <v>28.7</v>
      </c>
      <c r="E28" s="49">
        <v>35.7</v>
      </c>
      <c r="F28" s="24">
        <f aca="true" t="shared" si="6" ref="F28:F34">C28-E28</f>
        <v>0</v>
      </c>
      <c r="G28" s="49">
        <v>33</v>
      </c>
      <c r="H28" s="49">
        <v>28.7</v>
      </c>
      <c r="I28" s="49">
        <v>38.3</v>
      </c>
      <c r="J28" s="24">
        <f aca="true" t="shared" si="7" ref="J28:J34">G28-I28</f>
        <v>-5.299999999999997</v>
      </c>
      <c r="K28" s="49">
        <v>26.1</v>
      </c>
      <c r="L28" s="49">
        <v>40.9</v>
      </c>
      <c r="M28" s="49">
        <v>33</v>
      </c>
      <c r="N28" s="24">
        <f aca="true" t="shared" si="8" ref="N28:N34">K28-M28</f>
        <v>-6.899999999999999</v>
      </c>
    </row>
    <row r="29" spans="2:14" ht="13.5">
      <c r="B29" s="31" t="s">
        <v>14</v>
      </c>
      <c r="C29" s="50">
        <v>36.1</v>
      </c>
      <c r="D29" s="50">
        <v>30.6</v>
      </c>
      <c r="E29" s="50">
        <v>33.3</v>
      </c>
      <c r="F29" s="32">
        <f t="shared" si="6"/>
        <v>2.8000000000000043</v>
      </c>
      <c r="G29" s="50">
        <v>36.1</v>
      </c>
      <c r="H29" s="50">
        <v>33.3</v>
      </c>
      <c r="I29" s="50">
        <v>30.6</v>
      </c>
      <c r="J29" s="32">
        <f t="shared" si="7"/>
        <v>5.5</v>
      </c>
      <c r="K29" s="50">
        <v>25</v>
      </c>
      <c r="L29" s="50">
        <v>41.7</v>
      </c>
      <c r="M29" s="50">
        <v>33.3</v>
      </c>
      <c r="N29" s="32">
        <f t="shared" si="8"/>
        <v>-8.299999999999997</v>
      </c>
    </row>
    <row r="30" spans="2:14" ht="13.5">
      <c r="B30" s="27" t="s">
        <v>15</v>
      </c>
      <c r="C30" s="51">
        <v>10</v>
      </c>
      <c r="D30" s="51">
        <v>40</v>
      </c>
      <c r="E30" s="51">
        <v>50</v>
      </c>
      <c r="F30" s="29">
        <f t="shared" si="6"/>
        <v>-40</v>
      </c>
      <c r="G30" s="51">
        <v>10</v>
      </c>
      <c r="H30" s="51">
        <v>30</v>
      </c>
      <c r="I30" s="51">
        <v>60</v>
      </c>
      <c r="J30" s="29">
        <f t="shared" si="7"/>
        <v>-50</v>
      </c>
      <c r="K30" s="51">
        <v>30</v>
      </c>
      <c r="L30" s="51">
        <v>30</v>
      </c>
      <c r="M30" s="51">
        <v>40</v>
      </c>
      <c r="N30" s="29">
        <f t="shared" si="8"/>
        <v>-10</v>
      </c>
    </row>
    <row r="31" spans="2:14" ht="13.5">
      <c r="B31" s="27" t="s">
        <v>16</v>
      </c>
      <c r="C31" s="51">
        <v>57.1</v>
      </c>
      <c r="D31" s="51">
        <v>42.9</v>
      </c>
      <c r="E31" s="51">
        <v>0</v>
      </c>
      <c r="F31" s="29">
        <f t="shared" si="6"/>
        <v>57.1</v>
      </c>
      <c r="G31" s="51">
        <v>57.1</v>
      </c>
      <c r="H31" s="51">
        <v>42.9</v>
      </c>
      <c r="I31" s="51">
        <v>0</v>
      </c>
      <c r="J31" s="29">
        <f t="shared" si="7"/>
        <v>57.1</v>
      </c>
      <c r="K31" s="51">
        <v>42.9</v>
      </c>
      <c r="L31" s="51">
        <v>42.9</v>
      </c>
      <c r="M31" s="51">
        <v>14.3</v>
      </c>
      <c r="N31" s="29">
        <f t="shared" si="8"/>
        <v>28.599999999999998</v>
      </c>
    </row>
    <row r="32" spans="2:14" ht="13.5">
      <c r="B32" s="27" t="s">
        <v>17</v>
      </c>
      <c r="C32" s="51">
        <v>50</v>
      </c>
      <c r="D32" s="51">
        <v>16.7</v>
      </c>
      <c r="E32" s="51">
        <v>33.3</v>
      </c>
      <c r="F32" s="29">
        <f t="shared" si="6"/>
        <v>16.700000000000003</v>
      </c>
      <c r="G32" s="51">
        <v>38.9</v>
      </c>
      <c r="H32" s="51">
        <v>33.3</v>
      </c>
      <c r="I32" s="51">
        <v>27.8</v>
      </c>
      <c r="J32" s="29">
        <f t="shared" si="7"/>
        <v>11.099999999999998</v>
      </c>
      <c r="K32" s="51">
        <v>33.3</v>
      </c>
      <c r="L32" s="51">
        <v>50</v>
      </c>
      <c r="M32" s="51">
        <v>16.7</v>
      </c>
      <c r="N32" s="29">
        <f t="shared" si="8"/>
        <v>16.599999999999998</v>
      </c>
    </row>
    <row r="33" spans="2:14" ht="13.5">
      <c r="B33" s="27" t="s">
        <v>18</v>
      </c>
      <c r="C33" s="51">
        <v>30.4</v>
      </c>
      <c r="D33" s="51">
        <v>21.7</v>
      </c>
      <c r="E33" s="51">
        <v>47.8</v>
      </c>
      <c r="F33" s="29">
        <f t="shared" si="6"/>
        <v>-17.4</v>
      </c>
      <c r="G33" s="51">
        <v>26.1</v>
      </c>
      <c r="H33" s="51">
        <v>17.4</v>
      </c>
      <c r="I33" s="51">
        <v>56.5</v>
      </c>
      <c r="J33" s="29">
        <f t="shared" si="7"/>
        <v>-30.4</v>
      </c>
      <c r="K33" s="51">
        <v>21.7</v>
      </c>
      <c r="L33" s="51">
        <v>52.2</v>
      </c>
      <c r="M33" s="51">
        <v>26.1</v>
      </c>
      <c r="N33" s="29">
        <f t="shared" si="8"/>
        <v>-4.400000000000002</v>
      </c>
    </row>
    <row r="34" spans="2:14" ht="13.5">
      <c r="B34" s="9" t="s">
        <v>19</v>
      </c>
      <c r="C34" s="52">
        <v>33.3</v>
      </c>
      <c r="D34" s="52">
        <v>33.3</v>
      </c>
      <c r="E34" s="52">
        <v>33.3</v>
      </c>
      <c r="F34" s="30">
        <f t="shared" si="6"/>
        <v>0</v>
      </c>
      <c r="G34" s="52">
        <v>33.3</v>
      </c>
      <c r="H34" s="52">
        <v>23.8</v>
      </c>
      <c r="I34" s="52">
        <v>42.9</v>
      </c>
      <c r="J34" s="30">
        <f t="shared" si="7"/>
        <v>-9.600000000000001</v>
      </c>
      <c r="K34" s="52">
        <v>19</v>
      </c>
      <c r="L34" s="52">
        <v>23.8</v>
      </c>
      <c r="M34" s="52">
        <v>57.1</v>
      </c>
      <c r="N34" s="30">
        <f t="shared" si="8"/>
        <v>-38.1</v>
      </c>
    </row>
    <row r="36" spans="1:14" ht="13.5">
      <c r="A36" t="s">
        <v>60</v>
      </c>
      <c r="N36" s="22" t="s">
        <v>33</v>
      </c>
    </row>
    <row r="37" spans="2:14" ht="13.5">
      <c r="B37" s="59"/>
      <c r="C37" s="61" t="s">
        <v>34</v>
      </c>
      <c r="D37" s="61"/>
      <c r="E37" s="61"/>
      <c r="F37" s="61"/>
      <c r="G37" s="61" t="s">
        <v>35</v>
      </c>
      <c r="H37" s="61"/>
      <c r="I37" s="61"/>
      <c r="J37" s="61"/>
      <c r="K37" s="61" t="s">
        <v>36</v>
      </c>
      <c r="L37" s="61"/>
      <c r="M37" s="61"/>
      <c r="N37" s="61"/>
    </row>
    <row r="38" spans="2:14" ht="13.5">
      <c r="B38" s="60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47</v>
      </c>
      <c r="L38" s="23" t="s">
        <v>37</v>
      </c>
      <c r="M38" s="23" t="s">
        <v>48</v>
      </c>
      <c r="N38" s="23" t="s">
        <v>38</v>
      </c>
    </row>
    <row r="39" spans="2:14" ht="13.5">
      <c r="B39" s="13" t="s">
        <v>39</v>
      </c>
      <c r="C39" s="49">
        <v>22.6</v>
      </c>
      <c r="D39" s="49">
        <v>36.5</v>
      </c>
      <c r="E39" s="49">
        <v>40.9</v>
      </c>
      <c r="F39" s="24">
        <f aca="true" t="shared" si="9" ref="F39:F45">C39-E39</f>
        <v>-18.299999999999997</v>
      </c>
      <c r="G39" s="49">
        <v>23.5</v>
      </c>
      <c r="H39" s="49">
        <v>33.9</v>
      </c>
      <c r="I39" s="49">
        <v>42.6</v>
      </c>
      <c r="J39" s="24">
        <f aca="true" t="shared" si="10" ref="J39:J45">G39-I39</f>
        <v>-19.1</v>
      </c>
      <c r="K39" s="49">
        <v>15.7</v>
      </c>
      <c r="L39" s="49">
        <v>48.7</v>
      </c>
      <c r="M39" s="49">
        <v>35.7</v>
      </c>
      <c r="N39" s="24">
        <f aca="true" t="shared" si="11" ref="N39:N45">K39-M39</f>
        <v>-20.000000000000004</v>
      </c>
    </row>
    <row r="40" spans="2:14" ht="13.5">
      <c r="B40" s="31" t="s">
        <v>14</v>
      </c>
      <c r="C40" s="50">
        <v>19.4</v>
      </c>
      <c r="D40" s="50">
        <v>38.9</v>
      </c>
      <c r="E40" s="50">
        <v>41.7</v>
      </c>
      <c r="F40" s="32">
        <f t="shared" si="9"/>
        <v>-22.300000000000004</v>
      </c>
      <c r="G40" s="50">
        <v>19.4</v>
      </c>
      <c r="H40" s="50">
        <v>36.1</v>
      </c>
      <c r="I40" s="50">
        <v>44.4</v>
      </c>
      <c r="J40" s="32">
        <f t="shared" si="10"/>
        <v>-25</v>
      </c>
      <c r="K40" s="50">
        <v>8.3</v>
      </c>
      <c r="L40" s="50">
        <v>52.8</v>
      </c>
      <c r="M40" s="50">
        <v>38.9</v>
      </c>
      <c r="N40" s="32">
        <f t="shared" si="11"/>
        <v>-30.599999999999998</v>
      </c>
    </row>
    <row r="41" spans="2:14" ht="13.5">
      <c r="B41" s="27" t="s">
        <v>15</v>
      </c>
      <c r="C41" s="51">
        <v>10</v>
      </c>
      <c r="D41" s="51">
        <v>50</v>
      </c>
      <c r="E41" s="51">
        <v>40</v>
      </c>
      <c r="F41" s="29">
        <f t="shared" si="9"/>
        <v>-30</v>
      </c>
      <c r="G41" s="51">
        <v>10</v>
      </c>
      <c r="H41" s="51">
        <v>50</v>
      </c>
      <c r="I41" s="51">
        <v>40</v>
      </c>
      <c r="J41" s="29">
        <f t="shared" si="10"/>
        <v>-30</v>
      </c>
      <c r="K41" s="51">
        <v>30</v>
      </c>
      <c r="L41" s="51">
        <v>40</v>
      </c>
      <c r="M41" s="51">
        <v>30</v>
      </c>
      <c r="N41" s="29">
        <f t="shared" si="11"/>
        <v>0</v>
      </c>
    </row>
    <row r="42" spans="2:14" ht="13.5">
      <c r="B42" s="27" t="s">
        <v>16</v>
      </c>
      <c r="C42" s="51">
        <v>28.6</v>
      </c>
      <c r="D42" s="51">
        <v>28.6</v>
      </c>
      <c r="E42" s="51">
        <v>42.9</v>
      </c>
      <c r="F42" s="29">
        <f t="shared" si="9"/>
        <v>-14.299999999999997</v>
      </c>
      <c r="G42" s="51">
        <v>57.1</v>
      </c>
      <c r="H42" s="51">
        <v>14.3</v>
      </c>
      <c r="I42" s="51">
        <v>28.6</v>
      </c>
      <c r="J42" s="29">
        <f t="shared" si="10"/>
        <v>28.5</v>
      </c>
      <c r="K42" s="51">
        <v>28.6</v>
      </c>
      <c r="L42" s="51">
        <v>42.9</v>
      </c>
      <c r="M42" s="51">
        <v>28.6</v>
      </c>
      <c r="N42" s="29">
        <f t="shared" si="11"/>
        <v>0</v>
      </c>
    </row>
    <row r="43" spans="2:14" ht="13.5">
      <c r="B43" s="27" t="s">
        <v>17</v>
      </c>
      <c r="C43" s="51">
        <v>22.2</v>
      </c>
      <c r="D43" s="51">
        <v>38.9</v>
      </c>
      <c r="E43" s="51">
        <v>38.9</v>
      </c>
      <c r="F43" s="29">
        <f t="shared" si="9"/>
        <v>-16.7</v>
      </c>
      <c r="G43" s="51">
        <v>16.7</v>
      </c>
      <c r="H43" s="51">
        <v>44.4</v>
      </c>
      <c r="I43" s="51">
        <v>38.9</v>
      </c>
      <c r="J43" s="29">
        <f t="shared" si="10"/>
        <v>-22.2</v>
      </c>
      <c r="K43" s="51">
        <v>16.7</v>
      </c>
      <c r="L43" s="51">
        <v>55.6</v>
      </c>
      <c r="M43" s="51">
        <v>27.8</v>
      </c>
      <c r="N43" s="29">
        <f t="shared" si="11"/>
        <v>-11.100000000000001</v>
      </c>
    </row>
    <row r="44" spans="2:14" ht="13.5">
      <c r="B44" s="27" t="s">
        <v>18</v>
      </c>
      <c r="C44" s="51">
        <v>34.8</v>
      </c>
      <c r="D44" s="51">
        <v>26.1</v>
      </c>
      <c r="E44" s="51">
        <v>39.1</v>
      </c>
      <c r="F44" s="29">
        <f t="shared" si="9"/>
        <v>-4.300000000000004</v>
      </c>
      <c r="G44" s="51">
        <v>30.4</v>
      </c>
      <c r="H44" s="51">
        <v>26.1</v>
      </c>
      <c r="I44" s="51">
        <v>43.5</v>
      </c>
      <c r="J44" s="29">
        <f t="shared" si="10"/>
        <v>-13.100000000000001</v>
      </c>
      <c r="K44" s="51">
        <v>17.4</v>
      </c>
      <c r="L44" s="51">
        <v>56.5</v>
      </c>
      <c r="M44" s="51">
        <v>26.1</v>
      </c>
      <c r="N44" s="29">
        <f t="shared" si="11"/>
        <v>-8.700000000000003</v>
      </c>
    </row>
    <row r="45" spans="2:14" ht="13.5">
      <c r="B45" s="9" t="s">
        <v>19</v>
      </c>
      <c r="C45" s="52">
        <v>19</v>
      </c>
      <c r="D45" s="52">
        <v>38.1</v>
      </c>
      <c r="E45" s="52">
        <v>42.9</v>
      </c>
      <c r="F45" s="30">
        <f t="shared" si="9"/>
        <v>-23.9</v>
      </c>
      <c r="G45" s="52">
        <v>23.8</v>
      </c>
      <c r="H45" s="52">
        <v>28.6</v>
      </c>
      <c r="I45" s="52">
        <v>47.6</v>
      </c>
      <c r="J45" s="30">
        <f t="shared" si="10"/>
        <v>-23.8</v>
      </c>
      <c r="K45" s="52">
        <v>14.3</v>
      </c>
      <c r="L45" s="52">
        <v>33.3</v>
      </c>
      <c r="M45" s="52">
        <v>52.4</v>
      </c>
      <c r="N45" s="30">
        <f t="shared" si="11"/>
        <v>-38.099999999999994</v>
      </c>
    </row>
    <row r="47" spans="1:14" ht="13.5">
      <c r="A47" t="s">
        <v>61</v>
      </c>
      <c r="N47" s="22" t="s">
        <v>33</v>
      </c>
    </row>
    <row r="48" spans="2:14" ht="13.5">
      <c r="B48" s="59"/>
      <c r="C48" s="61" t="s">
        <v>34</v>
      </c>
      <c r="D48" s="61"/>
      <c r="E48" s="61"/>
      <c r="F48" s="61"/>
      <c r="G48" s="61" t="s">
        <v>35</v>
      </c>
      <c r="H48" s="61"/>
      <c r="I48" s="61"/>
      <c r="J48" s="61"/>
      <c r="K48" s="61" t="s">
        <v>36</v>
      </c>
      <c r="L48" s="61"/>
      <c r="M48" s="61"/>
      <c r="N48" s="61"/>
    </row>
    <row r="49" spans="2:14" ht="13.5">
      <c r="B49" s="60"/>
      <c r="C49" s="11" t="s">
        <v>62</v>
      </c>
      <c r="D49" s="11" t="s">
        <v>37</v>
      </c>
      <c r="E49" s="11" t="s">
        <v>63</v>
      </c>
      <c r="F49" s="11" t="s">
        <v>38</v>
      </c>
      <c r="G49" s="11" t="s">
        <v>62</v>
      </c>
      <c r="H49" s="11" t="s">
        <v>37</v>
      </c>
      <c r="I49" s="11" t="s">
        <v>63</v>
      </c>
      <c r="J49" s="11" t="s">
        <v>38</v>
      </c>
      <c r="K49" s="11" t="s">
        <v>64</v>
      </c>
      <c r="L49" s="11" t="s">
        <v>37</v>
      </c>
      <c r="M49" s="11" t="s">
        <v>65</v>
      </c>
      <c r="N49" s="11" t="s">
        <v>38</v>
      </c>
    </row>
    <row r="50" spans="2:14" ht="13.5">
      <c r="B50" s="13" t="s">
        <v>39</v>
      </c>
      <c r="C50" s="49">
        <v>1.7</v>
      </c>
      <c r="D50" s="49">
        <v>27</v>
      </c>
      <c r="E50" s="49">
        <v>71.3</v>
      </c>
      <c r="F50" s="24">
        <f aca="true" t="shared" si="12" ref="F50:F56">C50-E50</f>
        <v>-69.6</v>
      </c>
      <c r="G50" s="49">
        <v>1.7</v>
      </c>
      <c r="H50" s="49">
        <v>28.7</v>
      </c>
      <c r="I50" s="49">
        <v>69.6</v>
      </c>
      <c r="J50" s="24">
        <f aca="true" t="shared" si="13" ref="J50:J56">G50-I50</f>
        <v>-67.89999999999999</v>
      </c>
      <c r="K50" s="49">
        <v>1.7</v>
      </c>
      <c r="L50" s="49">
        <v>33.9</v>
      </c>
      <c r="M50" s="49">
        <v>64.3</v>
      </c>
      <c r="N50" s="24">
        <f aca="true" t="shared" si="14" ref="N50:N56">K50-M50</f>
        <v>-62.599999999999994</v>
      </c>
    </row>
    <row r="51" spans="2:14" ht="13.5">
      <c r="B51" s="31" t="s">
        <v>14</v>
      </c>
      <c r="C51" s="50">
        <v>0</v>
      </c>
      <c r="D51" s="50">
        <v>30.6</v>
      </c>
      <c r="E51" s="50">
        <v>69.4</v>
      </c>
      <c r="F51" s="32">
        <f t="shared" si="12"/>
        <v>-69.4</v>
      </c>
      <c r="G51" s="50">
        <v>0</v>
      </c>
      <c r="H51" s="50">
        <v>33.3</v>
      </c>
      <c r="I51" s="50">
        <v>66.7</v>
      </c>
      <c r="J51" s="32">
        <f t="shared" si="13"/>
        <v>-66.7</v>
      </c>
      <c r="K51" s="50">
        <v>0</v>
      </c>
      <c r="L51" s="50">
        <v>36.1</v>
      </c>
      <c r="M51" s="50">
        <v>63.9</v>
      </c>
      <c r="N51" s="32">
        <f t="shared" si="14"/>
        <v>-63.9</v>
      </c>
    </row>
    <row r="52" spans="2:14" ht="13.5">
      <c r="B52" s="27" t="s">
        <v>15</v>
      </c>
      <c r="C52" s="51">
        <v>0</v>
      </c>
      <c r="D52" s="51">
        <v>40</v>
      </c>
      <c r="E52" s="51">
        <v>60</v>
      </c>
      <c r="F52" s="29">
        <f t="shared" si="12"/>
        <v>-60</v>
      </c>
      <c r="G52" s="51">
        <v>0</v>
      </c>
      <c r="H52" s="51">
        <v>40</v>
      </c>
      <c r="I52" s="51">
        <v>60</v>
      </c>
      <c r="J52" s="29">
        <f t="shared" si="13"/>
        <v>-60</v>
      </c>
      <c r="K52" s="51">
        <v>0</v>
      </c>
      <c r="L52" s="51">
        <v>50</v>
      </c>
      <c r="M52" s="51">
        <v>50</v>
      </c>
      <c r="N52" s="29">
        <f t="shared" si="14"/>
        <v>-50</v>
      </c>
    </row>
    <row r="53" spans="2:14" ht="13.5">
      <c r="B53" s="27" t="s">
        <v>16</v>
      </c>
      <c r="C53" s="51">
        <v>0</v>
      </c>
      <c r="D53" s="51">
        <v>14.3</v>
      </c>
      <c r="E53" s="51">
        <v>85.7</v>
      </c>
      <c r="F53" s="29">
        <f t="shared" si="12"/>
        <v>-85.7</v>
      </c>
      <c r="G53" s="51">
        <v>0</v>
      </c>
      <c r="H53" s="51">
        <v>14.3</v>
      </c>
      <c r="I53" s="51">
        <v>85.7</v>
      </c>
      <c r="J53" s="29">
        <f t="shared" si="13"/>
        <v>-85.7</v>
      </c>
      <c r="K53" s="51">
        <v>0</v>
      </c>
      <c r="L53" s="51">
        <v>14.3</v>
      </c>
      <c r="M53" s="51">
        <v>85.7</v>
      </c>
      <c r="N53" s="29">
        <f t="shared" si="14"/>
        <v>-85.7</v>
      </c>
    </row>
    <row r="54" spans="2:14" ht="13.5">
      <c r="B54" s="27" t="s">
        <v>17</v>
      </c>
      <c r="C54" s="51">
        <v>5.6</v>
      </c>
      <c r="D54" s="51">
        <v>11.1</v>
      </c>
      <c r="E54" s="51">
        <v>83.3</v>
      </c>
      <c r="F54" s="29">
        <f t="shared" si="12"/>
        <v>-77.7</v>
      </c>
      <c r="G54" s="51">
        <v>5.6</v>
      </c>
      <c r="H54" s="51">
        <v>16.7</v>
      </c>
      <c r="I54" s="51">
        <v>77.8</v>
      </c>
      <c r="J54" s="29">
        <f t="shared" si="13"/>
        <v>-72.2</v>
      </c>
      <c r="K54" s="51">
        <v>5.6</v>
      </c>
      <c r="L54" s="51">
        <v>27.8</v>
      </c>
      <c r="M54" s="51">
        <v>66.7</v>
      </c>
      <c r="N54" s="29">
        <f t="shared" si="14"/>
        <v>-61.1</v>
      </c>
    </row>
    <row r="55" spans="2:14" ht="13.5">
      <c r="B55" s="27" t="s">
        <v>18</v>
      </c>
      <c r="C55" s="51">
        <v>4.3</v>
      </c>
      <c r="D55" s="51">
        <v>30.4</v>
      </c>
      <c r="E55" s="51">
        <v>65.2</v>
      </c>
      <c r="F55" s="29">
        <f t="shared" si="12"/>
        <v>-60.900000000000006</v>
      </c>
      <c r="G55" s="51">
        <v>4.3</v>
      </c>
      <c r="H55" s="51">
        <v>30.4</v>
      </c>
      <c r="I55" s="51">
        <v>65.2</v>
      </c>
      <c r="J55" s="29">
        <f t="shared" si="13"/>
        <v>-60.900000000000006</v>
      </c>
      <c r="K55" s="51">
        <v>4.3</v>
      </c>
      <c r="L55" s="51">
        <v>34.8</v>
      </c>
      <c r="M55" s="51">
        <v>60.9</v>
      </c>
      <c r="N55" s="29">
        <f t="shared" si="14"/>
        <v>-56.6</v>
      </c>
    </row>
    <row r="56" spans="2:14" ht="13.5">
      <c r="B56" s="9" t="s">
        <v>19</v>
      </c>
      <c r="C56" s="52">
        <v>0</v>
      </c>
      <c r="D56" s="52">
        <v>28.6</v>
      </c>
      <c r="E56" s="52">
        <v>71.4</v>
      </c>
      <c r="F56" s="30">
        <f t="shared" si="12"/>
        <v>-71.4</v>
      </c>
      <c r="G56" s="52">
        <v>0</v>
      </c>
      <c r="H56" s="52">
        <v>28.6</v>
      </c>
      <c r="I56" s="52">
        <v>71.4</v>
      </c>
      <c r="J56" s="30">
        <f t="shared" si="13"/>
        <v>-71.4</v>
      </c>
      <c r="K56" s="52">
        <v>0</v>
      </c>
      <c r="L56" s="52">
        <v>33.3</v>
      </c>
      <c r="M56" s="52">
        <v>66.7</v>
      </c>
      <c r="N56" s="30">
        <f t="shared" si="14"/>
        <v>-66.7</v>
      </c>
    </row>
    <row r="58" spans="1:14" ht="13.5">
      <c r="A58" t="s">
        <v>66</v>
      </c>
      <c r="N58" s="22" t="s">
        <v>33</v>
      </c>
    </row>
    <row r="59" spans="2:14" ht="13.5">
      <c r="B59" s="59"/>
      <c r="C59" s="61" t="s">
        <v>34</v>
      </c>
      <c r="D59" s="61"/>
      <c r="E59" s="61"/>
      <c r="F59" s="61"/>
      <c r="G59" s="61" t="s">
        <v>35</v>
      </c>
      <c r="H59" s="61"/>
      <c r="I59" s="61"/>
      <c r="J59" s="61"/>
      <c r="K59" s="61" t="s">
        <v>36</v>
      </c>
      <c r="L59" s="61"/>
      <c r="M59" s="61"/>
      <c r="N59" s="61"/>
    </row>
    <row r="60" spans="2:14" ht="13.5">
      <c r="B60" s="60"/>
      <c r="C60" s="11" t="s">
        <v>55</v>
      </c>
      <c r="D60" s="11" t="s">
        <v>37</v>
      </c>
      <c r="E60" s="11" t="s">
        <v>56</v>
      </c>
      <c r="F60" s="11" t="s">
        <v>38</v>
      </c>
      <c r="G60" s="11" t="s">
        <v>55</v>
      </c>
      <c r="H60" s="11" t="s">
        <v>37</v>
      </c>
      <c r="I60" s="11" t="s">
        <v>56</v>
      </c>
      <c r="J60" s="11" t="s">
        <v>38</v>
      </c>
      <c r="K60" s="11" t="s">
        <v>51</v>
      </c>
      <c r="L60" s="11" t="s">
        <v>37</v>
      </c>
      <c r="M60" s="11" t="s">
        <v>52</v>
      </c>
      <c r="N60" s="11" t="s">
        <v>38</v>
      </c>
    </row>
    <row r="61" spans="2:14" ht="13.5">
      <c r="B61" s="13" t="s">
        <v>39</v>
      </c>
      <c r="C61" s="49">
        <v>13.9</v>
      </c>
      <c r="D61" s="49">
        <v>63.5</v>
      </c>
      <c r="E61" s="49">
        <v>22.6</v>
      </c>
      <c r="F61" s="24">
        <f aca="true" t="shared" si="15" ref="F61:F67">C61-E61</f>
        <v>-8.700000000000001</v>
      </c>
      <c r="G61" s="49">
        <v>15.7</v>
      </c>
      <c r="H61" s="49">
        <v>61.7</v>
      </c>
      <c r="I61" s="49">
        <v>22.6</v>
      </c>
      <c r="J61" s="24">
        <f aca="true" t="shared" si="16" ref="J61:J67">G61-I61</f>
        <v>-6.900000000000002</v>
      </c>
      <c r="K61" s="49">
        <v>6.1</v>
      </c>
      <c r="L61" s="49">
        <v>58.3</v>
      </c>
      <c r="M61" s="49">
        <v>35.7</v>
      </c>
      <c r="N61" s="24">
        <f aca="true" t="shared" si="17" ref="N61:N67">K61-M61</f>
        <v>-29.6</v>
      </c>
    </row>
    <row r="62" spans="2:14" ht="13.5">
      <c r="B62" s="31" t="s">
        <v>14</v>
      </c>
      <c r="C62" s="50">
        <v>22.2</v>
      </c>
      <c r="D62" s="50">
        <v>61.1</v>
      </c>
      <c r="E62" s="50">
        <v>16.7</v>
      </c>
      <c r="F62" s="32">
        <f t="shared" si="15"/>
        <v>5.5</v>
      </c>
      <c r="G62" s="50">
        <v>19.4</v>
      </c>
      <c r="H62" s="50">
        <v>61.1</v>
      </c>
      <c r="I62" s="50">
        <v>19.4</v>
      </c>
      <c r="J62" s="32">
        <f t="shared" si="16"/>
        <v>0</v>
      </c>
      <c r="K62" s="50">
        <v>8.3</v>
      </c>
      <c r="L62" s="50">
        <v>55.6</v>
      </c>
      <c r="M62" s="50">
        <v>36.1</v>
      </c>
      <c r="N62" s="32">
        <f t="shared" si="17"/>
        <v>-27.8</v>
      </c>
    </row>
    <row r="63" spans="2:14" ht="13.5">
      <c r="B63" s="27" t="s">
        <v>15</v>
      </c>
      <c r="C63" s="51">
        <v>0</v>
      </c>
      <c r="D63" s="51">
        <v>80</v>
      </c>
      <c r="E63" s="51">
        <v>20</v>
      </c>
      <c r="F63" s="29">
        <f t="shared" si="15"/>
        <v>-20</v>
      </c>
      <c r="G63" s="51">
        <v>0</v>
      </c>
      <c r="H63" s="51">
        <v>80</v>
      </c>
      <c r="I63" s="51">
        <v>20</v>
      </c>
      <c r="J63" s="29">
        <f t="shared" si="16"/>
        <v>-20</v>
      </c>
      <c r="K63" s="51">
        <v>10</v>
      </c>
      <c r="L63" s="51">
        <v>70</v>
      </c>
      <c r="M63" s="51">
        <v>20</v>
      </c>
      <c r="N63" s="29">
        <f t="shared" si="17"/>
        <v>-10</v>
      </c>
    </row>
    <row r="64" spans="2:14" ht="13.5">
      <c r="B64" s="27" t="s">
        <v>16</v>
      </c>
      <c r="C64" s="51">
        <v>14.3</v>
      </c>
      <c r="D64" s="51">
        <v>57.1</v>
      </c>
      <c r="E64" s="51">
        <v>28.6</v>
      </c>
      <c r="F64" s="29">
        <f t="shared" si="15"/>
        <v>-14.3</v>
      </c>
      <c r="G64" s="51">
        <v>28.6</v>
      </c>
      <c r="H64" s="51">
        <v>57.1</v>
      </c>
      <c r="I64" s="51">
        <v>14.3</v>
      </c>
      <c r="J64" s="29">
        <f t="shared" si="16"/>
        <v>14.3</v>
      </c>
      <c r="K64" s="51">
        <v>0</v>
      </c>
      <c r="L64" s="51">
        <v>57.1</v>
      </c>
      <c r="M64" s="51">
        <v>42.9</v>
      </c>
      <c r="N64" s="29">
        <f t="shared" si="17"/>
        <v>-42.9</v>
      </c>
    </row>
    <row r="65" spans="2:14" ht="13.5">
      <c r="B65" s="27" t="s">
        <v>17</v>
      </c>
      <c r="C65" s="51">
        <v>5.6</v>
      </c>
      <c r="D65" s="51">
        <v>72.2</v>
      </c>
      <c r="E65" s="51">
        <v>22.2</v>
      </c>
      <c r="F65" s="29">
        <f t="shared" si="15"/>
        <v>-16.6</v>
      </c>
      <c r="G65" s="51">
        <v>11.1</v>
      </c>
      <c r="H65" s="51">
        <v>66.7</v>
      </c>
      <c r="I65" s="51">
        <v>22.2</v>
      </c>
      <c r="J65" s="29">
        <f t="shared" si="16"/>
        <v>-11.1</v>
      </c>
      <c r="K65" s="51">
        <v>11.1</v>
      </c>
      <c r="L65" s="51">
        <v>55.6</v>
      </c>
      <c r="M65" s="51">
        <v>33.3</v>
      </c>
      <c r="N65" s="29">
        <f t="shared" si="17"/>
        <v>-22.199999999999996</v>
      </c>
    </row>
    <row r="66" spans="2:14" ht="13.5">
      <c r="B66" s="27" t="s">
        <v>18</v>
      </c>
      <c r="C66" s="51">
        <v>4.3</v>
      </c>
      <c r="D66" s="51">
        <v>65.2</v>
      </c>
      <c r="E66" s="51">
        <v>30.4</v>
      </c>
      <c r="F66" s="29">
        <f t="shared" si="15"/>
        <v>-26.099999999999998</v>
      </c>
      <c r="G66" s="51">
        <v>8.7</v>
      </c>
      <c r="H66" s="51">
        <v>56.5</v>
      </c>
      <c r="I66" s="51">
        <v>34.8</v>
      </c>
      <c r="J66" s="29">
        <f t="shared" si="16"/>
        <v>-26.099999999999998</v>
      </c>
      <c r="K66" s="51">
        <v>0</v>
      </c>
      <c r="L66" s="51">
        <v>52.2</v>
      </c>
      <c r="M66" s="51">
        <v>47.8</v>
      </c>
      <c r="N66" s="29">
        <f t="shared" si="17"/>
        <v>-47.8</v>
      </c>
    </row>
    <row r="67" spans="2:14" ht="13.5">
      <c r="B67" s="9" t="s">
        <v>19</v>
      </c>
      <c r="C67" s="52">
        <v>23.8</v>
      </c>
      <c r="D67" s="52">
        <v>52.4</v>
      </c>
      <c r="E67" s="52">
        <v>23.8</v>
      </c>
      <c r="F67" s="30">
        <f t="shared" si="15"/>
        <v>0</v>
      </c>
      <c r="G67" s="52">
        <v>23.8</v>
      </c>
      <c r="H67" s="52">
        <v>57.1</v>
      </c>
      <c r="I67" s="52">
        <v>19</v>
      </c>
      <c r="J67" s="30">
        <f t="shared" si="16"/>
        <v>4.800000000000001</v>
      </c>
      <c r="K67" s="52">
        <v>4.8</v>
      </c>
      <c r="L67" s="52">
        <v>66.7</v>
      </c>
      <c r="M67" s="52">
        <v>28.6</v>
      </c>
      <c r="N67" s="30">
        <f t="shared" si="17"/>
        <v>-23.8</v>
      </c>
    </row>
    <row r="69" spans="1:14" ht="13.5">
      <c r="A69" t="s">
        <v>69</v>
      </c>
      <c r="N69" s="22" t="s">
        <v>33</v>
      </c>
    </row>
    <row r="70" spans="2:14" ht="13.5">
      <c r="B70" s="59"/>
      <c r="C70" s="61" t="s">
        <v>34</v>
      </c>
      <c r="D70" s="61"/>
      <c r="E70" s="61"/>
      <c r="F70" s="61"/>
      <c r="G70" s="61" t="s">
        <v>35</v>
      </c>
      <c r="H70" s="61"/>
      <c r="I70" s="61"/>
      <c r="J70" s="61"/>
      <c r="K70" s="61" t="s">
        <v>36</v>
      </c>
      <c r="L70" s="61"/>
      <c r="M70" s="61"/>
      <c r="N70" s="61"/>
    </row>
    <row r="71" spans="2:14" ht="13.5">
      <c r="B71" s="60"/>
      <c r="C71" s="23" t="s">
        <v>24</v>
      </c>
      <c r="D71" s="23" t="s">
        <v>37</v>
      </c>
      <c r="E71" s="23" t="s">
        <v>25</v>
      </c>
      <c r="F71" s="23" t="s">
        <v>38</v>
      </c>
      <c r="G71" s="23" t="s">
        <v>24</v>
      </c>
      <c r="H71" s="23" t="s">
        <v>37</v>
      </c>
      <c r="I71" s="23" t="s">
        <v>25</v>
      </c>
      <c r="J71" s="23" t="s">
        <v>38</v>
      </c>
      <c r="K71" s="23" t="s">
        <v>51</v>
      </c>
      <c r="L71" s="23" t="s">
        <v>37</v>
      </c>
      <c r="M71" s="23" t="s">
        <v>52</v>
      </c>
      <c r="N71" s="23" t="s">
        <v>38</v>
      </c>
    </row>
    <row r="72" spans="2:14" ht="13.5">
      <c r="B72" s="13" t="s">
        <v>39</v>
      </c>
      <c r="C72" s="49">
        <v>12.2</v>
      </c>
      <c r="D72" s="49">
        <v>74.8</v>
      </c>
      <c r="E72" s="49">
        <v>13</v>
      </c>
      <c r="F72" s="24">
        <f aca="true" t="shared" si="18" ref="F72:F78">C72-E72</f>
        <v>-0.8000000000000007</v>
      </c>
      <c r="G72" s="49">
        <v>13</v>
      </c>
      <c r="H72" s="49">
        <v>73</v>
      </c>
      <c r="I72" s="49">
        <v>13.9</v>
      </c>
      <c r="J72" s="24">
        <f aca="true" t="shared" si="19" ref="J72:J78">G72-I72</f>
        <v>-0.9000000000000004</v>
      </c>
      <c r="K72" s="49">
        <v>11.3</v>
      </c>
      <c r="L72" s="49">
        <v>76.5</v>
      </c>
      <c r="M72" s="49">
        <v>12.2</v>
      </c>
      <c r="N72" s="24">
        <f aca="true" t="shared" si="20" ref="N72:N78">K72-M72</f>
        <v>-0.8999999999999986</v>
      </c>
    </row>
    <row r="73" spans="2:14" ht="13.5">
      <c r="B73" s="31" t="s">
        <v>14</v>
      </c>
      <c r="C73" s="50">
        <v>11.1</v>
      </c>
      <c r="D73" s="50">
        <v>72.2</v>
      </c>
      <c r="E73" s="50">
        <v>16.7</v>
      </c>
      <c r="F73" s="32">
        <f t="shared" si="18"/>
        <v>-5.6</v>
      </c>
      <c r="G73" s="50">
        <v>11.1</v>
      </c>
      <c r="H73" s="50">
        <v>72.2</v>
      </c>
      <c r="I73" s="50">
        <v>16.7</v>
      </c>
      <c r="J73" s="32">
        <f t="shared" si="19"/>
        <v>-5.6</v>
      </c>
      <c r="K73" s="50">
        <v>11.1</v>
      </c>
      <c r="L73" s="50">
        <v>75</v>
      </c>
      <c r="M73" s="50">
        <v>13.9</v>
      </c>
      <c r="N73" s="32">
        <f t="shared" si="20"/>
        <v>-2.8000000000000007</v>
      </c>
    </row>
    <row r="74" spans="2:14" ht="13.5">
      <c r="B74" s="27" t="s">
        <v>15</v>
      </c>
      <c r="C74" s="51">
        <v>10</v>
      </c>
      <c r="D74" s="51">
        <v>80</v>
      </c>
      <c r="E74" s="51">
        <v>10</v>
      </c>
      <c r="F74" s="29">
        <f t="shared" si="18"/>
        <v>0</v>
      </c>
      <c r="G74" s="51">
        <v>10</v>
      </c>
      <c r="H74" s="51">
        <v>80</v>
      </c>
      <c r="I74" s="51">
        <v>10</v>
      </c>
      <c r="J74" s="29">
        <f t="shared" si="19"/>
        <v>0</v>
      </c>
      <c r="K74" s="51">
        <v>10</v>
      </c>
      <c r="L74" s="51">
        <v>90</v>
      </c>
      <c r="M74" s="51">
        <v>0</v>
      </c>
      <c r="N74" s="29">
        <f t="shared" si="20"/>
        <v>10</v>
      </c>
    </row>
    <row r="75" spans="2:14" ht="13.5">
      <c r="B75" s="27" t="s">
        <v>16</v>
      </c>
      <c r="C75" s="51">
        <v>0</v>
      </c>
      <c r="D75" s="51">
        <v>85.7</v>
      </c>
      <c r="E75" s="51">
        <v>14.3</v>
      </c>
      <c r="F75" s="29">
        <f t="shared" si="18"/>
        <v>-14.3</v>
      </c>
      <c r="G75" s="51">
        <v>0</v>
      </c>
      <c r="H75" s="51">
        <v>85.7</v>
      </c>
      <c r="I75" s="51">
        <v>14.3</v>
      </c>
      <c r="J75" s="29">
        <f t="shared" si="19"/>
        <v>-14.3</v>
      </c>
      <c r="K75" s="51">
        <v>0</v>
      </c>
      <c r="L75" s="51">
        <v>100</v>
      </c>
      <c r="M75" s="51">
        <v>0</v>
      </c>
      <c r="N75" s="29">
        <f t="shared" si="20"/>
        <v>0</v>
      </c>
    </row>
    <row r="76" spans="2:14" ht="13.5">
      <c r="B76" s="27" t="s">
        <v>17</v>
      </c>
      <c r="C76" s="51">
        <v>5.6</v>
      </c>
      <c r="D76" s="51">
        <v>83.3</v>
      </c>
      <c r="E76" s="51">
        <v>11.1</v>
      </c>
      <c r="F76" s="29">
        <f t="shared" si="18"/>
        <v>-5.5</v>
      </c>
      <c r="G76" s="51">
        <v>5.6</v>
      </c>
      <c r="H76" s="51">
        <v>77.8</v>
      </c>
      <c r="I76" s="51">
        <v>16.7</v>
      </c>
      <c r="J76" s="29">
        <f t="shared" si="19"/>
        <v>-11.1</v>
      </c>
      <c r="K76" s="51">
        <v>5.6</v>
      </c>
      <c r="L76" s="51">
        <v>72.2</v>
      </c>
      <c r="M76" s="51">
        <v>22.2</v>
      </c>
      <c r="N76" s="29">
        <f t="shared" si="20"/>
        <v>-16.6</v>
      </c>
    </row>
    <row r="77" spans="2:14" ht="13.5">
      <c r="B77" s="27" t="s">
        <v>18</v>
      </c>
      <c r="C77" s="51">
        <v>17.4</v>
      </c>
      <c r="D77" s="51">
        <v>69.6</v>
      </c>
      <c r="E77" s="51">
        <v>13</v>
      </c>
      <c r="F77" s="29">
        <f t="shared" si="18"/>
        <v>4.399999999999999</v>
      </c>
      <c r="G77" s="51">
        <v>21.7</v>
      </c>
      <c r="H77" s="51">
        <v>65.2</v>
      </c>
      <c r="I77" s="51">
        <v>13</v>
      </c>
      <c r="J77" s="29">
        <f t="shared" si="19"/>
        <v>8.7</v>
      </c>
      <c r="K77" s="51">
        <v>17.4</v>
      </c>
      <c r="L77" s="51">
        <v>69.6</v>
      </c>
      <c r="M77" s="51">
        <v>13</v>
      </c>
      <c r="N77" s="29">
        <f t="shared" si="20"/>
        <v>4.399999999999999</v>
      </c>
    </row>
    <row r="78" spans="2:14" ht="13.5">
      <c r="B78" s="9" t="s">
        <v>19</v>
      </c>
      <c r="C78" s="52">
        <v>19</v>
      </c>
      <c r="D78" s="52">
        <v>71.4</v>
      </c>
      <c r="E78" s="52">
        <v>9.5</v>
      </c>
      <c r="F78" s="30">
        <f t="shared" si="18"/>
        <v>9.5</v>
      </c>
      <c r="G78" s="52">
        <v>19</v>
      </c>
      <c r="H78" s="52">
        <v>71.4</v>
      </c>
      <c r="I78" s="52">
        <v>9.5</v>
      </c>
      <c r="J78" s="30">
        <f t="shared" si="19"/>
        <v>9.5</v>
      </c>
      <c r="K78" s="52">
        <v>14.3</v>
      </c>
      <c r="L78" s="52">
        <v>76.2</v>
      </c>
      <c r="M78" s="52">
        <v>9.5</v>
      </c>
      <c r="N78" s="30">
        <f t="shared" si="20"/>
        <v>4.800000000000001</v>
      </c>
    </row>
    <row r="79" spans="2:14" ht="13.5">
      <c r="B79" s="6"/>
      <c r="C79" s="17"/>
      <c r="D79" s="17"/>
      <c r="E79" s="17"/>
      <c r="F79" s="33"/>
      <c r="G79" s="17"/>
      <c r="H79" s="17"/>
      <c r="I79" s="17"/>
      <c r="J79" s="33"/>
      <c r="K79" s="17"/>
      <c r="L79" s="17"/>
      <c r="M79" s="17"/>
      <c r="N79" s="33"/>
    </row>
    <row r="80" spans="1:14" ht="13.5">
      <c r="A80" t="s">
        <v>70</v>
      </c>
      <c r="N80" s="22" t="s">
        <v>33</v>
      </c>
    </row>
    <row r="81" spans="2:14" ht="13.5">
      <c r="B81" s="59"/>
      <c r="C81" s="61" t="s">
        <v>34</v>
      </c>
      <c r="D81" s="61"/>
      <c r="E81" s="61"/>
      <c r="F81" s="61"/>
      <c r="G81" s="61" t="s">
        <v>35</v>
      </c>
      <c r="H81" s="61"/>
      <c r="I81" s="61"/>
      <c r="J81" s="61"/>
      <c r="K81" s="61" t="s">
        <v>36</v>
      </c>
      <c r="L81" s="61"/>
      <c r="M81" s="61"/>
      <c r="N81" s="61"/>
    </row>
    <row r="82" spans="2:14" ht="13.5">
      <c r="B82" s="60"/>
      <c r="C82" s="23" t="s">
        <v>28</v>
      </c>
      <c r="D82" s="23" t="s">
        <v>37</v>
      </c>
      <c r="E82" s="23" t="s">
        <v>29</v>
      </c>
      <c r="F82" s="23" t="s">
        <v>38</v>
      </c>
      <c r="G82" s="23" t="s">
        <v>28</v>
      </c>
      <c r="H82" s="23" t="s">
        <v>37</v>
      </c>
      <c r="I82" s="23" t="s">
        <v>29</v>
      </c>
      <c r="J82" s="23" t="s">
        <v>38</v>
      </c>
      <c r="K82" s="23" t="s">
        <v>54</v>
      </c>
      <c r="L82" s="23" t="s">
        <v>37</v>
      </c>
      <c r="M82" s="23" t="s">
        <v>29</v>
      </c>
      <c r="N82" s="23" t="s">
        <v>38</v>
      </c>
    </row>
    <row r="83" spans="2:14" ht="13.5">
      <c r="B83" s="13" t="s">
        <v>39</v>
      </c>
      <c r="C83" s="49">
        <v>7.8</v>
      </c>
      <c r="D83" s="49">
        <v>61.7</v>
      </c>
      <c r="E83" s="49">
        <v>30.4</v>
      </c>
      <c r="F83" s="24">
        <f aca="true" t="shared" si="21" ref="F83:F89">C83-E83</f>
        <v>-22.599999999999998</v>
      </c>
      <c r="G83" s="49">
        <v>7</v>
      </c>
      <c r="H83" s="49">
        <v>66.1</v>
      </c>
      <c r="I83" s="49">
        <v>27</v>
      </c>
      <c r="J83" s="24">
        <f aca="true" t="shared" si="22" ref="J83:J89">G83-I83</f>
        <v>-20</v>
      </c>
      <c r="K83" s="49">
        <v>7</v>
      </c>
      <c r="L83" s="49">
        <v>61.7</v>
      </c>
      <c r="M83" s="49">
        <v>31.3</v>
      </c>
      <c r="N83" s="24">
        <f aca="true" t="shared" si="23" ref="N83:N89">K83-M83</f>
        <v>-24.3</v>
      </c>
    </row>
    <row r="84" spans="2:14" ht="13.5">
      <c r="B84" s="31" t="s">
        <v>14</v>
      </c>
      <c r="C84" s="50">
        <v>8.3</v>
      </c>
      <c r="D84" s="50">
        <v>66.7</v>
      </c>
      <c r="E84" s="50">
        <v>25</v>
      </c>
      <c r="F84" s="32">
        <f t="shared" si="21"/>
        <v>-16.7</v>
      </c>
      <c r="G84" s="50">
        <v>5.6</v>
      </c>
      <c r="H84" s="50">
        <v>69.4</v>
      </c>
      <c r="I84" s="50">
        <v>25</v>
      </c>
      <c r="J84" s="32">
        <f t="shared" si="22"/>
        <v>-19.4</v>
      </c>
      <c r="K84" s="50">
        <v>2.8</v>
      </c>
      <c r="L84" s="50">
        <v>66.7</v>
      </c>
      <c r="M84" s="50">
        <v>30.6</v>
      </c>
      <c r="N84" s="32">
        <f t="shared" si="23"/>
        <v>-27.8</v>
      </c>
    </row>
    <row r="85" spans="2:14" ht="13.5">
      <c r="B85" s="27" t="s">
        <v>15</v>
      </c>
      <c r="C85" s="51">
        <v>10</v>
      </c>
      <c r="D85" s="51">
        <v>70</v>
      </c>
      <c r="E85" s="51">
        <v>20</v>
      </c>
      <c r="F85" s="29">
        <f t="shared" si="21"/>
        <v>-10</v>
      </c>
      <c r="G85" s="51">
        <v>10</v>
      </c>
      <c r="H85" s="51">
        <v>80</v>
      </c>
      <c r="I85" s="51">
        <v>10</v>
      </c>
      <c r="J85" s="29">
        <f t="shared" si="22"/>
        <v>0</v>
      </c>
      <c r="K85" s="51">
        <v>20</v>
      </c>
      <c r="L85" s="51">
        <v>70</v>
      </c>
      <c r="M85" s="51">
        <v>10</v>
      </c>
      <c r="N85" s="29">
        <f t="shared" si="23"/>
        <v>10</v>
      </c>
    </row>
    <row r="86" spans="2:14" ht="13.5">
      <c r="B86" s="27" t="s">
        <v>16</v>
      </c>
      <c r="C86" s="51">
        <v>14.3</v>
      </c>
      <c r="D86" s="51">
        <v>42.9</v>
      </c>
      <c r="E86" s="51">
        <v>42.9</v>
      </c>
      <c r="F86" s="29">
        <f t="shared" si="21"/>
        <v>-28.599999999999998</v>
      </c>
      <c r="G86" s="51">
        <v>14.3</v>
      </c>
      <c r="H86" s="51">
        <v>57.1</v>
      </c>
      <c r="I86" s="51">
        <v>28.6</v>
      </c>
      <c r="J86" s="29">
        <f t="shared" si="22"/>
        <v>-14.3</v>
      </c>
      <c r="K86" s="51">
        <v>14.3</v>
      </c>
      <c r="L86" s="51">
        <v>42.9</v>
      </c>
      <c r="M86" s="51">
        <v>42.9</v>
      </c>
      <c r="N86" s="29">
        <f t="shared" si="23"/>
        <v>-28.599999999999998</v>
      </c>
    </row>
    <row r="87" spans="2:14" ht="13.5">
      <c r="B87" s="27" t="s">
        <v>17</v>
      </c>
      <c r="C87" s="51">
        <v>5.6</v>
      </c>
      <c r="D87" s="51">
        <v>77.8</v>
      </c>
      <c r="E87" s="51">
        <v>16.7</v>
      </c>
      <c r="F87" s="29">
        <f t="shared" si="21"/>
        <v>-11.1</v>
      </c>
      <c r="G87" s="51">
        <v>0</v>
      </c>
      <c r="H87" s="51">
        <v>83.3</v>
      </c>
      <c r="I87" s="51">
        <v>16.7</v>
      </c>
      <c r="J87" s="29">
        <f t="shared" si="22"/>
        <v>-16.7</v>
      </c>
      <c r="K87" s="51">
        <v>11.1</v>
      </c>
      <c r="L87" s="51">
        <v>66.7</v>
      </c>
      <c r="M87" s="51">
        <v>22.2</v>
      </c>
      <c r="N87" s="29">
        <f t="shared" si="23"/>
        <v>-11.1</v>
      </c>
    </row>
    <row r="88" spans="2:14" ht="13.5">
      <c r="B88" s="27" t="s">
        <v>18</v>
      </c>
      <c r="C88" s="51">
        <v>8.7</v>
      </c>
      <c r="D88" s="51">
        <v>39.1</v>
      </c>
      <c r="E88" s="51">
        <v>52.2</v>
      </c>
      <c r="F88" s="29">
        <f t="shared" si="21"/>
        <v>-43.5</v>
      </c>
      <c r="G88" s="51">
        <v>13</v>
      </c>
      <c r="H88" s="51">
        <v>39.1</v>
      </c>
      <c r="I88" s="51">
        <v>47.8</v>
      </c>
      <c r="J88" s="29">
        <f t="shared" si="22"/>
        <v>-34.8</v>
      </c>
      <c r="K88" s="51">
        <v>8.7</v>
      </c>
      <c r="L88" s="51">
        <v>47.8</v>
      </c>
      <c r="M88" s="51">
        <v>43.5</v>
      </c>
      <c r="N88" s="29">
        <f t="shared" si="23"/>
        <v>-34.8</v>
      </c>
    </row>
    <row r="89" spans="2:14" ht="13.5">
      <c r="B89" s="9" t="s">
        <v>19</v>
      </c>
      <c r="C89" s="52">
        <v>4.8</v>
      </c>
      <c r="D89" s="52">
        <v>66.7</v>
      </c>
      <c r="E89" s="52">
        <v>28.6</v>
      </c>
      <c r="F89" s="30">
        <f t="shared" si="21"/>
        <v>-23.8</v>
      </c>
      <c r="G89" s="52">
        <v>4.8</v>
      </c>
      <c r="H89" s="52">
        <v>71.4</v>
      </c>
      <c r="I89" s="52">
        <v>23.8</v>
      </c>
      <c r="J89" s="30">
        <f t="shared" si="22"/>
        <v>-19</v>
      </c>
      <c r="K89" s="52">
        <v>0</v>
      </c>
      <c r="L89" s="52">
        <v>66.7</v>
      </c>
      <c r="M89" s="52">
        <v>33.3</v>
      </c>
      <c r="N89" s="30">
        <f t="shared" si="23"/>
        <v>-33.3</v>
      </c>
    </row>
    <row r="90" spans="2:14" ht="13.5">
      <c r="B90" s="6"/>
      <c r="C90" s="17"/>
      <c r="D90" s="17"/>
      <c r="E90" s="17"/>
      <c r="F90" s="33"/>
      <c r="G90" s="17"/>
      <c r="H90" s="17"/>
      <c r="I90" s="17"/>
      <c r="J90" s="33"/>
      <c r="K90" s="17"/>
      <c r="L90" s="17"/>
      <c r="M90" s="17"/>
      <c r="N90" s="33"/>
    </row>
  </sheetData>
  <sheetProtection/>
  <mergeCells count="32">
    <mergeCell ref="B70:B71"/>
    <mergeCell ref="C70:F70"/>
    <mergeCell ref="G70:J70"/>
    <mergeCell ref="K70:N70"/>
    <mergeCell ref="B81:B82"/>
    <mergeCell ref="C81:F81"/>
    <mergeCell ref="G81:J81"/>
    <mergeCell ref="K81:N81"/>
    <mergeCell ref="B26:B27"/>
    <mergeCell ref="C26:F26"/>
    <mergeCell ref="G26:J26"/>
    <mergeCell ref="K26:N26"/>
    <mergeCell ref="B48:B49"/>
    <mergeCell ref="C48:F48"/>
    <mergeCell ref="B37:B38"/>
    <mergeCell ref="C37:F37"/>
    <mergeCell ref="G37:J37"/>
    <mergeCell ref="K37:N37"/>
    <mergeCell ref="B59:B60"/>
    <mergeCell ref="C59:F59"/>
    <mergeCell ref="G59:J59"/>
    <mergeCell ref="K59:N59"/>
    <mergeCell ref="G48:J48"/>
    <mergeCell ref="K48:N48"/>
    <mergeCell ref="B4:B5"/>
    <mergeCell ref="C4:F4"/>
    <mergeCell ref="G4:J4"/>
    <mergeCell ref="K4:N4"/>
    <mergeCell ref="B15:B16"/>
    <mergeCell ref="C15:F15"/>
    <mergeCell ref="G15:J15"/>
    <mergeCell ref="K15:N15"/>
  </mergeCells>
  <printOptions/>
  <pageMargins left="0.787" right="0.787" top="0.984" bottom="0.984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3" max="14" width="7.875" style="0" customWidth="1"/>
  </cols>
  <sheetData>
    <row r="1" ht="14.25">
      <c r="A1" s="58" t="s">
        <v>92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59"/>
      <c r="C4" s="61" t="s">
        <v>34</v>
      </c>
      <c r="D4" s="61"/>
      <c r="E4" s="61"/>
      <c r="F4" s="61"/>
      <c r="G4" s="61" t="s">
        <v>35</v>
      </c>
      <c r="H4" s="61"/>
      <c r="I4" s="61"/>
      <c r="J4" s="61"/>
      <c r="K4" s="61" t="s">
        <v>36</v>
      </c>
      <c r="L4" s="61"/>
      <c r="M4" s="61"/>
      <c r="N4" s="61"/>
    </row>
    <row r="5" spans="2:14" ht="13.5">
      <c r="B5" s="60"/>
      <c r="C5" s="11" t="s">
        <v>57</v>
      </c>
      <c r="D5" s="11" t="s">
        <v>37</v>
      </c>
      <c r="E5" s="11" t="s">
        <v>13</v>
      </c>
      <c r="F5" s="11" t="s">
        <v>38</v>
      </c>
      <c r="G5" s="11" t="s">
        <v>57</v>
      </c>
      <c r="H5" s="11" t="s">
        <v>37</v>
      </c>
      <c r="I5" s="11" t="s">
        <v>13</v>
      </c>
      <c r="J5" s="11" t="s">
        <v>38</v>
      </c>
      <c r="K5" s="11" t="s">
        <v>57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49">
        <v>21.7</v>
      </c>
      <c r="D6" s="49">
        <v>39.1</v>
      </c>
      <c r="E6" s="49">
        <v>39.1</v>
      </c>
      <c r="F6" s="24">
        <f aca="true" t="shared" si="0" ref="F6:F12">C6-E6</f>
        <v>-17.400000000000002</v>
      </c>
      <c r="G6" s="49">
        <v>15.7</v>
      </c>
      <c r="H6" s="49">
        <v>45.2</v>
      </c>
      <c r="I6" s="49">
        <v>39.1</v>
      </c>
      <c r="J6" s="24">
        <f aca="true" t="shared" si="1" ref="J6:J12">G6-I6</f>
        <v>-23.400000000000002</v>
      </c>
      <c r="K6" s="49">
        <v>12.2</v>
      </c>
      <c r="L6" s="49">
        <v>38.3</v>
      </c>
      <c r="M6" s="49">
        <v>49.6</v>
      </c>
      <c r="N6" s="24">
        <f aca="true" t="shared" si="2" ref="N6:N12">K6-M6</f>
        <v>-37.400000000000006</v>
      </c>
    </row>
    <row r="7" spans="2:14" ht="13.5">
      <c r="B7" s="31" t="s">
        <v>14</v>
      </c>
      <c r="C7" s="50">
        <v>28.2</v>
      </c>
      <c r="D7" s="50">
        <v>41</v>
      </c>
      <c r="E7" s="50">
        <v>30.8</v>
      </c>
      <c r="F7" s="32">
        <f t="shared" si="0"/>
        <v>-2.6000000000000014</v>
      </c>
      <c r="G7" s="50">
        <v>20.5</v>
      </c>
      <c r="H7" s="50">
        <v>43.6</v>
      </c>
      <c r="I7" s="50">
        <v>35.9</v>
      </c>
      <c r="J7" s="32">
        <f t="shared" si="1"/>
        <v>-15.399999999999999</v>
      </c>
      <c r="K7" s="50">
        <v>7.7</v>
      </c>
      <c r="L7" s="50">
        <v>53.8</v>
      </c>
      <c r="M7" s="50">
        <v>38.5</v>
      </c>
      <c r="N7" s="32">
        <f t="shared" si="2"/>
        <v>-30.8</v>
      </c>
    </row>
    <row r="8" spans="2:14" ht="13.5">
      <c r="B8" s="27" t="s">
        <v>15</v>
      </c>
      <c r="C8" s="51">
        <v>10</v>
      </c>
      <c r="D8" s="51">
        <v>50</v>
      </c>
      <c r="E8" s="51">
        <v>40</v>
      </c>
      <c r="F8" s="29">
        <f t="shared" si="0"/>
        <v>-30</v>
      </c>
      <c r="G8" s="51">
        <v>10</v>
      </c>
      <c r="H8" s="51">
        <v>60</v>
      </c>
      <c r="I8" s="51">
        <v>30</v>
      </c>
      <c r="J8" s="29">
        <f t="shared" si="1"/>
        <v>-20</v>
      </c>
      <c r="K8" s="51">
        <v>10</v>
      </c>
      <c r="L8" s="51">
        <v>40</v>
      </c>
      <c r="M8" s="51">
        <v>50</v>
      </c>
      <c r="N8" s="29">
        <f t="shared" si="2"/>
        <v>-40</v>
      </c>
    </row>
    <row r="9" spans="2:14" ht="13.5">
      <c r="B9" s="27" t="s">
        <v>16</v>
      </c>
      <c r="C9" s="51">
        <v>20</v>
      </c>
      <c r="D9" s="51">
        <v>20</v>
      </c>
      <c r="E9" s="51">
        <v>60</v>
      </c>
      <c r="F9" s="29">
        <f t="shared" si="0"/>
        <v>-40</v>
      </c>
      <c r="G9" s="51">
        <v>0</v>
      </c>
      <c r="H9" s="51">
        <v>40</v>
      </c>
      <c r="I9" s="51">
        <v>60</v>
      </c>
      <c r="J9" s="29">
        <f t="shared" si="1"/>
        <v>-60</v>
      </c>
      <c r="K9" s="51">
        <v>0</v>
      </c>
      <c r="L9" s="51">
        <v>40</v>
      </c>
      <c r="M9" s="51">
        <v>60</v>
      </c>
      <c r="N9" s="29">
        <f t="shared" si="2"/>
        <v>-60</v>
      </c>
    </row>
    <row r="10" spans="2:14" ht="13.5">
      <c r="B10" s="27" t="s">
        <v>17</v>
      </c>
      <c r="C10" s="51">
        <v>15.4</v>
      </c>
      <c r="D10" s="51">
        <v>38.5</v>
      </c>
      <c r="E10" s="51">
        <v>46.2</v>
      </c>
      <c r="F10" s="29">
        <f t="shared" si="0"/>
        <v>-30.800000000000004</v>
      </c>
      <c r="G10" s="51">
        <v>15.4</v>
      </c>
      <c r="H10" s="51">
        <v>53.8</v>
      </c>
      <c r="I10" s="51">
        <v>30.8</v>
      </c>
      <c r="J10" s="29">
        <f t="shared" si="1"/>
        <v>-15.4</v>
      </c>
      <c r="K10" s="51">
        <v>15.4</v>
      </c>
      <c r="L10" s="51">
        <v>23.1</v>
      </c>
      <c r="M10" s="51">
        <v>61.5</v>
      </c>
      <c r="N10" s="29">
        <f t="shared" si="2"/>
        <v>-46.1</v>
      </c>
    </row>
    <row r="11" spans="2:14" ht="13.5">
      <c r="B11" s="27" t="s">
        <v>18</v>
      </c>
      <c r="C11" s="51">
        <v>27.3</v>
      </c>
      <c r="D11" s="51">
        <v>40.9</v>
      </c>
      <c r="E11" s="51">
        <v>31.8</v>
      </c>
      <c r="F11" s="29">
        <f t="shared" si="0"/>
        <v>-4.5</v>
      </c>
      <c r="G11" s="51">
        <v>13.6</v>
      </c>
      <c r="H11" s="51">
        <v>45.5</v>
      </c>
      <c r="I11" s="51">
        <v>40.9</v>
      </c>
      <c r="J11" s="29">
        <f t="shared" si="1"/>
        <v>-27.299999999999997</v>
      </c>
      <c r="K11" s="51">
        <v>18.2</v>
      </c>
      <c r="L11" s="51">
        <v>31.8</v>
      </c>
      <c r="M11" s="51">
        <v>50</v>
      </c>
      <c r="N11" s="29">
        <f t="shared" si="2"/>
        <v>-31.8</v>
      </c>
    </row>
    <row r="12" spans="2:14" ht="13.5">
      <c r="B12" s="9" t="s">
        <v>19</v>
      </c>
      <c r="C12" s="52">
        <v>15.4</v>
      </c>
      <c r="D12" s="52">
        <v>34.6</v>
      </c>
      <c r="E12" s="52">
        <v>50</v>
      </c>
      <c r="F12" s="30">
        <f t="shared" si="0"/>
        <v>-34.6</v>
      </c>
      <c r="G12" s="52">
        <v>15.4</v>
      </c>
      <c r="H12" s="52">
        <v>38.5</v>
      </c>
      <c r="I12" s="52">
        <v>46.2</v>
      </c>
      <c r="J12" s="30">
        <f t="shared" si="1"/>
        <v>-30.800000000000004</v>
      </c>
      <c r="K12" s="52">
        <v>15.4</v>
      </c>
      <c r="L12" s="52">
        <v>26.9</v>
      </c>
      <c r="M12" s="52">
        <v>57.7</v>
      </c>
      <c r="N12" s="30">
        <f t="shared" si="2"/>
        <v>-42.300000000000004</v>
      </c>
    </row>
    <row r="14" spans="1:14" ht="13.5">
      <c r="A14" t="s">
        <v>58</v>
      </c>
      <c r="N14" s="22" t="s">
        <v>33</v>
      </c>
    </row>
    <row r="15" spans="2:14" ht="13.5">
      <c r="B15" s="59"/>
      <c r="C15" s="61" t="s">
        <v>34</v>
      </c>
      <c r="D15" s="61"/>
      <c r="E15" s="61"/>
      <c r="F15" s="61"/>
      <c r="G15" s="61" t="s">
        <v>35</v>
      </c>
      <c r="H15" s="61"/>
      <c r="I15" s="61"/>
      <c r="J15" s="61"/>
      <c r="K15" s="61" t="s">
        <v>36</v>
      </c>
      <c r="L15" s="61"/>
      <c r="M15" s="61"/>
      <c r="N15" s="61"/>
    </row>
    <row r="16" spans="2:14" ht="13.5">
      <c r="B16" s="60"/>
      <c r="C16" s="11" t="s">
        <v>57</v>
      </c>
      <c r="D16" s="11" t="s">
        <v>37</v>
      </c>
      <c r="E16" s="11" t="s">
        <v>13</v>
      </c>
      <c r="F16" s="11" t="s">
        <v>38</v>
      </c>
      <c r="G16" s="11" t="s">
        <v>57</v>
      </c>
      <c r="H16" s="11" t="s">
        <v>37</v>
      </c>
      <c r="I16" s="11" t="s">
        <v>13</v>
      </c>
      <c r="J16" s="11" t="s">
        <v>38</v>
      </c>
      <c r="K16" s="11" t="s">
        <v>57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49">
        <v>3.5</v>
      </c>
      <c r="D17" s="49">
        <v>39.1</v>
      </c>
      <c r="E17" s="49">
        <v>57.4</v>
      </c>
      <c r="F17" s="24">
        <f aca="true" t="shared" si="3" ref="F17:F23">C17-E17</f>
        <v>-53.9</v>
      </c>
      <c r="G17" s="49">
        <v>3.5</v>
      </c>
      <c r="H17" s="49">
        <v>40.9</v>
      </c>
      <c r="I17" s="49">
        <v>55.7</v>
      </c>
      <c r="J17" s="24">
        <f aca="true" t="shared" si="4" ref="J17:J23">G17-I17</f>
        <v>-52.2</v>
      </c>
      <c r="K17" s="49">
        <v>5.2</v>
      </c>
      <c r="L17" s="49">
        <v>32.2</v>
      </c>
      <c r="M17" s="49">
        <v>62.6</v>
      </c>
      <c r="N17" s="24">
        <f aca="true" t="shared" si="5" ref="N17:N23">K17-M17</f>
        <v>-57.4</v>
      </c>
    </row>
    <row r="18" spans="2:14" ht="13.5">
      <c r="B18" s="31" t="s">
        <v>14</v>
      </c>
      <c r="C18" s="50">
        <v>2.6</v>
      </c>
      <c r="D18" s="50">
        <v>46.2</v>
      </c>
      <c r="E18" s="50">
        <v>51.3</v>
      </c>
      <c r="F18" s="32">
        <f t="shared" si="3"/>
        <v>-48.699999999999996</v>
      </c>
      <c r="G18" s="50">
        <v>2.6</v>
      </c>
      <c r="H18" s="50">
        <v>38.5</v>
      </c>
      <c r="I18" s="50">
        <v>59</v>
      </c>
      <c r="J18" s="32">
        <f t="shared" si="4"/>
        <v>-56.4</v>
      </c>
      <c r="K18" s="50">
        <v>5.1</v>
      </c>
      <c r="L18" s="50">
        <v>35.9</v>
      </c>
      <c r="M18" s="50">
        <v>59</v>
      </c>
      <c r="N18" s="32">
        <f t="shared" si="5"/>
        <v>-53.9</v>
      </c>
    </row>
    <row r="19" spans="2:14" ht="13.5">
      <c r="B19" s="27" t="s">
        <v>15</v>
      </c>
      <c r="C19" s="51">
        <v>10</v>
      </c>
      <c r="D19" s="51">
        <v>40</v>
      </c>
      <c r="E19" s="51">
        <v>50</v>
      </c>
      <c r="F19" s="29">
        <f t="shared" si="3"/>
        <v>-40</v>
      </c>
      <c r="G19" s="51">
        <v>10</v>
      </c>
      <c r="H19" s="51">
        <v>50</v>
      </c>
      <c r="I19" s="51">
        <v>40</v>
      </c>
      <c r="J19" s="29">
        <f t="shared" si="4"/>
        <v>-30</v>
      </c>
      <c r="K19" s="51">
        <v>0</v>
      </c>
      <c r="L19" s="51">
        <v>40</v>
      </c>
      <c r="M19" s="51">
        <v>60</v>
      </c>
      <c r="N19" s="29">
        <f t="shared" si="5"/>
        <v>-60</v>
      </c>
    </row>
    <row r="20" spans="2:14" ht="13.5">
      <c r="B20" s="27" t="s">
        <v>16</v>
      </c>
      <c r="C20" s="51">
        <v>0</v>
      </c>
      <c r="D20" s="51">
        <v>40</v>
      </c>
      <c r="E20" s="51">
        <v>60</v>
      </c>
      <c r="F20" s="29">
        <f t="shared" si="3"/>
        <v>-60</v>
      </c>
      <c r="G20" s="51">
        <v>0</v>
      </c>
      <c r="H20" s="51">
        <v>40</v>
      </c>
      <c r="I20" s="51">
        <v>60</v>
      </c>
      <c r="J20" s="29">
        <f t="shared" si="4"/>
        <v>-60</v>
      </c>
      <c r="K20" s="51">
        <v>0</v>
      </c>
      <c r="L20" s="51">
        <v>20</v>
      </c>
      <c r="M20" s="51">
        <v>80</v>
      </c>
      <c r="N20" s="29">
        <f t="shared" si="5"/>
        <v>-80</v>
      </c>
    </row>
    <row r="21" spans="2:14" ht="13.5">
      <c r="B21" s="27" t="s">
        <v>17</v>
      </c>
      <c r="C21" s="51">
        <v>0</v>
      </c>
      <c r="D21" s="51">
        <v>23.1</v>
      </c>
      <c r="E21" s="51">
        <v>76.9</v>
      </c>
      <c r="F21" s="29">
        <f t="shared" si="3"/>
        <v>-76.9</v>
      </c>
      <c r="G21" s="51">
        <v>0</v>
      </c>
      <c r="H21" s="51">
        <v>30.8</v>
      </c>
      <c r="I21" s="51">
        <v>69.2</v>
      </c>
      <c r="J21" s="29">
        <f t="shared" si="4"/>
        <v>-69.2</v>
      </c>
      <c r="K21" s="51">
        <v>7.7</v>
      </c>
      <c r="L21" s="51">
        <v>15.4</v>
      </c>
      <c r="M21" s="51">
        <v>76.9</v>
      </c>
      <c r="N21" s="29">
        <f t="shared" si="5"/>
        <v>-69.2</v>
      </c>
    </row>
    <row r="22" spans="2:14" ht="13.5">
      <c r="B22" s="27" t="s">
        <v>18</v>
      </c>
      <c r="C22" s="51">
        <v>0</v>
      </c>
      <c r="D22" s="51">
        <v>36.4</v>
      </c>
      <c r="E22" s="51">
        <v>63.6</v>
      </c>
      <c r="F22" s="29">
        <f t="shared" si="3"/>
        <v>-63.6</v>
      </c>
      <c r="G22" s="51">
        <v>0</v>
      </c>
      <c r="H22" s="51">
        <v>36.4</v>
      </c>
      <c r="I22" s="51">
        <v>63.6</v>
      </c>
      <c r="J22" s="29">
        <f t="shared" si="4"/>
        <v>-63.6</v>
      </c>
      <c r="K22" s="51">
        <v>4.5</v>
      </c>
      <c r="L22" s="51">
        <v>31.8</v>
      </c>
      <c r="M22" s="51">
        <v>63.6</v>
      </c>
      <c r="N22" s="29">
        <f t="shared" si="5"/>
        <v>-59.1</v>
      </c>
    </row>
    <row r="23" spans="2:14" ht="13.5">
      <c r="B23" s="9" t="s">
        <v>19</v>
      </c>
      <c r="C23" s="52">
        <v>7.7</v>
      </c>
      <c r="D23" s="52">
        <v>38.5</v>
      </c>
      <c r="E23" s="52">
        <v>53.8</v>
      </c>
      <c r="F23" s="30">
        <f t="shared" si="3"/>
        <v>-46.099999999999994</v>
      </c>
      <c r="G23" s="52">
        <v>7.7</v>
      </c>
      <c r="H23" s="52">
        <v>50</v>
      </c>
      <c r="I23" s="52">
        <v>42.3</v>
      </c>
      <c r="J23" s="30">
        <f t="shared" si="4"/>
        <v>-34.599999999999994</v>
      </c>
      <c r="K23" s="52">
        <v>7.7</v>
      </c>
      <c r="L23" s="52">
        <v>34.6</v>
      </c>
      <c r="M23" s="52">
        <v>57.7</v>
      </c>
      <c r="N23" s="30">
        <f t="shared" si="5"/>
        <v>-50</v>
      </c>
    </row>
    <row r="24" spans="2:14" ht="13.5">
      <c r="B24" s="6"/>
      <c r="C24" s="17"/>
      <c r="D24" s="17"/>
      <c r="E24" s="17"/>
      <c r="F24" s="33"/>
      <c r="G24" s="17"/>
      <c r="H24" s="17"/>
      <c r="I24" s="17"/>
      <c r="J24" s="33"/>
      <c r="K24" s="17"/>
      <c r="L24" s="17"/>
      <c r="M24" s="17"/>
      <c r="N24" s="33"/>
    </row>
    <row r="25" spans="1:14" ht="13.5">
      <c r="A25" t="s">
        <v>59</v>
      </c>
      <c r="N25" s="22" t="s">
        <v>33</v>
      </c>
    </row>
    <row r="26" spans="2:14" ht="13.5">
      <c r="B26" s="59"/>
      <c r="C26" s="61" t="s">
        <v>34</v>
      </c>
      <c r="D26" s="61"/>
      <c r="E26" s="61"/>
      <c r="F26" s="61"/>
      <c r="G26" s="61" t="s">
        <v>35</v>
      </c>
      <c r="H26" s="61"/>
      <c r="I26" s="61"/>
      <c r="J26" s="61"/>
      <c r="K26" s="61" t="s">
        <v>36</v>
      </c>
      <c r="L26" s="61"/>
      <c r="M26" s="61"/>
      <c r="N26" s="61"/>
    </row>
    <row r="27" spans="2:14" ht="13.5">
      <c r="B27" s="60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47</v>
      </c>
      <c r="L27" s="23" t="s">
        <v>37</v>
      </c>
      <c r="M27" s="23" t="s">
        <v>48</v>
      </c>
      <c r="N27" s="23" t="s">
        <v>38</v>
      </c>
    </row>
    <row r="28" spans="2:14" ht="13.5">
      <c r="B28" s="13" t="s">
        <v>39</v>
      </c>
      <c r="C28" s="49">
        <v>29.6</v>
      </c>
      <c r="D28" s="49">
        <v>33</v>
      </c>
      <c r="E28" s="49">
        <v>37.4</v>
      </c>
      <c r="F28" s="24">
        <f aca="true" t="shared" si="6" ref="F28:F34">C28-E28</f>
        <v>-7.799999999999997</v>
      </c>
      <c r="G28" s="49">
        <v>23.5</v>
      </c>
      <c r="H28" s="49">
        <v>40</v>
      </c>
      <c r="I28" s="49">
        <v>36.5</v>
      </c>
      <c r="J28" s="24">
        <f aca="true" t="shared" si="7" ref="J28:J34">G28-I28</f>
        <v>-13</v>
      </c>
      <c r="K28" s="49">
        <v>23.5</v>
      </c>
      <c r="L28" s="49">
        <v>34.8</v>
      </c>
      <c r="M28" s="49">
        <v>41.7</v>
      </c>
      <c r="N28" s="24">
        <f aca="true" t="shared" si="8" ref="N28:N34">K28-M28</f>
        <v>-18.200000000000003</v>
      </c>
    </row>
    <row r="29" spans="2:14" ht="13.5">
      <c r="B29" s="31" t="s">
        <v>14</v>
      </c>
      <c r="C29" s="50">
        <v>33.3</v>
      </c>
      <c r="D29" s="50">
        <v>41</v>
      </c>
      <c r="E29" s="50">
        <v>25.6</v>
      </c>
      <c r="F29" s="32">
        <f t="shared" si="6"/>
        <v>7.699999999999996</v>
      </c>
      <c r="G29" s="50">
        <v>25.6</v>
      </c>
      <c r="H29" s="50">
        <v>48.7</v>
      </c>
      <c r="I29" s="50">
        <v>25.6</v>
      </c>
      <c r="J29" s="32">
        <f t="shared" si="7"/>
        <v>0</v>
      </c>
      <c r="K29" s="50">
        <v>30.8</v>
      </c>
      <c r="L29" s="50">
        <v>33.3</v>
      </c>
      <c r="M29" s="50">
        <v>35.9</v>
      </c>
      <c r="N29" s="32">
        <f t="shared" si="8"/>
        <v>-5.099999999999998</v>
      </c>
    </row>
    <row r="30" spans="2:14" ht="13.5">
      <c r="B30" s="27" t="s">
        <v>15</v>
      </c>
      <c r="C30" s="51">
        <v>20</v>
      </c>
      <c r="D30" s="51">
        <v>30</v>
      </c>
      <c r="E30" s="51">
        <v>50</v>
      </c>
      <c r="F30" s="29">
        <f t="shared" si="6"/>
        <v>-30</v>
      </c>
      <c r="G30" s="51">
        <v>20</v>
      </c>
      <c r="H30" s="51">
        <v>40</v>
      </c>
      <c r="I30" s="51">
        <v>40</v>
      </c>
      <c r="J30" s="29">
        <f t="shared" si="7"/>
        <v>-20</v>
      </c>
      <c r="K30" s="51">
        <v>30</v>
      </c>
      <c r="L30" s="51">
        <v>30</v>
      </c>
      <c r="M30" s="51">
        <v>40</v>
      </c>
      <c r="N30" s="29">
        <f t="shared" si="8"/>
        <v>-10</v>
      </c>
    </row>
    <row r="31" spans="2:14" ht="13.5">
      <c r="B31" s="27" t="s">
        <v>16</v>
      </c>
      <c r="C31" s="51">
        <v>20</v>
      </c>
      <c r="D31" s="51">
        <v>20</v>
      </c>
      <c r="E31" s="51">
        <v>60</v>
      </c>
      <c r="F31" s="29">
        <f t="shared" si="6"/>
        <v>-40</v>
      </c>
      <c r="G31" s="51">
        <v>0</v>
      </c>
      <c r="H31" s="51">
        <v>20</v>
      </c>
      <c r="I31" s="51">
        <v>80</v>
      </c>
      <c r="J31" s="29">
        <f t="shared" si="7"/>
        <v>-80</v>
      </c>
      <c r="K31" s="51">
        <v>0</v>
      </c>
      <c r="L31" s="51">
        <v>60</v>
      </c>
      <c r="M31" s="51">
        <v>40</v>
      </c>
      <c r="N31" s="29">
        <f t="shared" si="8"/>
        <v>-40</v>
      </c>
    </row>
    <row r="32" spans="2:14" ht="13.5">
      <c r="B32" s="27" t="s">
        <v>17</v>
      </c>
      <c r="C32" s="51">
        <v>23.1</v>
      </c>
      <c r="D32" s="51">
        <v>46.2</v>
      </c>
      <c r="E32" s="51">
        <v>30.8</v>
      </c>
      <c r="F32" s="29">
        <f t="shared" si="6"/>
        <v>-7.699999999999999</v>
      </c>
      <c r="G32" s="51">
        <v>23.1</v>
      </c>
      <c r="H32" s="51">
        <v>46.2</v>
      </c>
      <c r="I32" s="51">
        <v>30.8</v>
      </c>
      <c r="J32" s="29">
        <f t="shared" si="7"/>
        <v>-7.699999999999999</v>
      </c>
      <c r="K32" s="51">
        <v>15.4</v>
      </c>
      <c r="L32" s="51">
        <v>53.8</v>
      </c>
      <c r="M32" s="51">
        <v>30.8</v>
      </c>
      <c r="N32" s="29">
        <f t="shared" si="8"/>
        <v>-15.4</v>
      </c>
    </row>
    <row r="33" spans="2:14" ht="13.5">
      <c r="B33" s="27" t="s">
        <v>18</v>
      </c>
      <c r="C33" s="51">
        <v>36.4</v>
      </c>
      <c r="D33" s="51">
        <v>27.3</v>
      </c>
      <c r="E33" s="51">
        <v>36.4</v>
      </c>
      <c r="F33" s="29">
        <f t="shared" si="6"/>
        <v>0</v>
      </c>
      <c r="G33" s="51">
        <v>18.2</v>
      </c>
      <c r="H33" s="51">
        <v>36.4</v>
      </c>
      <c r="I33" s="51">
        <v>45.5</v>
      </c>
      <c r="J33" s="29">
        <f t="shared" si="7"/>
        <v>-27.3</v>
      </c>
      <c r="K33" s="51">
        <v>27.3</v>
      </c>
      <c r="L33" s="51">
        <v>22.7</v>
      </c>
      <c r="M33" s="51">
        <v>50</v>
      </c>
      <c r="N33" s="29">
        <f t="shared" si="8"/>
        <v>-22.7</v>
      </c>
    </row>
    <row r="34" spans="2:14" ht="13.5">
      <c r="B34" s="9" t="s">
        <v>19</v>
      </c>
      <c r="C34" s="52">
        <v>26.9</v>
      </c>
      <c r="D34" s="52">
        <v>23.1</v>
      </c>
      <c r="E34" s="52">
        <v>50</v>
      </c>
      <c r="F34" s="30">
        <f t="shared" si="6"/>
        <v>-23.1</v>
      </c>
      <c r="G34" s="52">
        <v>30.8</v>
      </c>
      <c r="H34" s="52">
        <v>30.8</v>
      </c>
      <c r="I34" s="52">
        <v>38.5</v>
      </c>
      <c r="J34" s="30">
        <f t="shared" si="7"/>
        <v>-7.699999999999999</v>
      </c>
      <c r="K34" s="52">
        <v>15.4</v>
      </c>
      <c r="L34" s="52">
        <v>34.6</v>
      </c>
      <c r="M34" s="52">
        <v>50</v>
      </c>
      <c r="N34" s="30">
        <f t="shared" si="8"/>
        <v>-34.6</v>
      </c>
    </row>
    <row r="36" spans="1:14" ht="13.5">
      <c r="A36" t="s">
        <v>60</v>
      </c>
      <c r="N36" s="22" t="s">
        <v>33</v>
      </c>
    </row>
    <row r="37" spans="2:14" ht="13.5">
      <c r="B37" s="59"/>
      <c r="C37" s="61" t="s">
        <v>34</v>
      </c>
      <c r="D37" s="61"/>
      <c r="E37" s="61"/>
      <c r="F37" s="61"/>
      <c r="G37" s="61" t="s">
        <v>35</v>
      </c>
      <c r="H37" s="61"/>
      <c r="I37" s="61"/>
      <c r="J37" s="61"/>
      <c r="K37" s="61" t="s">
        <v>36</v>
      </c>
      <c r="L37" s="61"/>
      <c r="M37" s="61"/>
      <c r="N37" s="61"/>
    </row>
    <row r="38" spans="2:14" ht="13.5">
      <c r="B38" s="60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47</v>
      </c>
      <c r="L38" s="23" t="s">
        <v>37</v>
      </c>
      <c r="M38" s="23" t="s">
        <v>48</v>
      </c>
      <c r="N38" s="23" t="s">
        <v>38</v>
      </c>
    </row>
    <row r="39" spans="2:14" ht="13.5">
      <c r="B39" s="13" t="s">
        <v>39</v>
      </c>
      <c r="C39" s="49">
        <v>20.9</v>
      </c>
      <c r="D39" s="49">
        <v>36.5</v>
      </c>
      <c r="E39" s="49">
        <v>42.6</v>
      </c>
      <c r="F39" s="24">
        <f aca="true" t="shared" si="9" ref="F39:F45">C39-E39</f>
        <v>-21.700000000000003</v>
      </c>
      <c r="G39" s="49">
        <v>17.4</v>
      </c>
      <c r="H39" s="49">
        <v>39.1</v>
      </c>
      <c r="I39" s="49">
        <v>43.5</v>
      </c>
      <c r="J39" s="24">
        <f aca="true" t="shared" si="10" ref="J39:J45">G39-I39</f>
        <v>-26.1</v>
      </c>
      <c r="K39" s="49">
        <v>17.4</v>
      </c>
      <c r="L39" s="49">
        <v>32.2</v>
      </c>
      <c r="M39" s="49">
        <v>50.4</v>
      </c>
      <c r="N39" s="24">
        <f aca="true" t="shared" si="11" ref="N39:N45">K39-M39</f>
        <v>-33</v>
      </c>
    </row>
    <row r="40" spans="2:14" ht="13.5">
      <c r="B40" s="31" t="s">
        <v>14</v>
      </c>
      <c r="C40" s="50">
        <v>20.5</v>
      </c>
      <c r="D40" s="50">
        <v>53.8</v>
      </c>
      <c r="E40" s="50">
        <v>25.6</v>
      </c>
      <c r="F40" s="32">
        <f t="shared" si="9"/>
        <v>-5.100000000000001</v>
      </c>
      <c r="G40" s="50">
        <v>20.5</v>
      </c>
      <c r="H40" s="50">
        <v>51.3</v>
      </c>
      <c r="I40" s="50">
        <v>28.2</v>
      </c>
      <c r="J40" s="32">
        <f t="shared" si="10"/>
        <v>-7.699999999999999</v>
      </c>
      <c r="K40" s="50">
        <v>23.1</v>
      </c>
      <c r="L40" s="50">
        <v>41</v>
      </c>
      <c r="M40" s="50">
        <v>35.9</v>
      </c>
      <c r="N40" s="32">
        <f t="shared" si="11"/>
        <v>-12.799999999999997</v>
      </c>
    </row>
    <row r="41" spans="2:14" ht="13.5">
      <c r="B41" s="27" t="s">
        <v>15</v>
      </c>
      <c r="C41" s="51">
        <v>10</v>
      </c>
      <c r="D41" s="51">
        <v>30</v>
      </c>
      <c r="E41" s="51">
        <v>60</v>
      </c>
      <c r="F41" s="29">
        <f t="shared" si="9"/>
        <v>-50</v>
      </c>
      <c r="G41" s="51">
        <v>10</v>
      </c>
      <c r="H41" s="51">
        <v>30</v>
      </c>
      <c r="I41" s="51">
        <v>60</v>
      </c>
      <c r="J41" s="29">
        <f t="shared" si="10"/>
        <v>-50</v>
      </c>
      <c r="K41" s="51">
        <v>20</v>
      </c>
      <c r="L41" s="51">
        <v>30</v>
      </c>
      <c r="M41" s="51">
        <v>50</v>
      </c>
      <c r="N41" s="29">
        <f t="shared" si="11"/>
        <v>-30</v>
      </c>
    </row>
    <row r="42" spans="2:14" ht="13.5">
      <c r="B42" s="27" t="s">
        <v>16</v>
      </c>
      <c r="C42" s="51">
        <v>0</v>
      </c>
      <c r="D42" s="51">
        <v>60</v>
      </c>
      <c r="E42" s="51">
        <v>40</v>
      </c>
      <c r="F42" s="29">
        <f t="shared" si="9"/>
        <v>-40</v>
      </c>
      <c r="G42" s="51">
        <v>0</v>
      </c>
      <c r="H42" s="51">
        <v>40</v>
      </c>
      <c r="I42" s="51">
        <v>60</v>
      </c>
      <c r="J42" s="29">
        <f t="shared" si="10"/>
        <v>-60</v>
      </c>
      <c r="K42" s="51">
        <v>0</v>
      </c>
      <c r="L42" s="51">
        <v>40</v>
      </c>
      <c r="M42" s="51">
        <v>60</v>
      </c>
      <c r="N42" s="29">
        <f t="shared" si="11"/>
        <v>-60</v>
      </c>
    </row>
    <row r="43" spans="2:14" ht="13.5">
      <c r="B43" s="27" t="s">
        <v>17</v>
      </c>
      <c r="C43" s="51">
        <v>15.4</v>
      </c>
      <c r="D43" s="51">
        <v>30.8</v>
      </c>
      <c r="E43" s="51">
        <v>53.8</v>
      </c>
      <c r="F43" s="29">
        <f t="shared" si="9"/>
        <v>-38.4</v>
      </c>
      <c r="G43" s="51">
        <v>7.7</v>
      </c>
      <c r="H43" s="51">
        <v>53.8</v>
      </c>
      <c r="I43" s="51">
        <v>38.5</v>
      </c>
      <c r="J43" s="29">
        <f t="shared" si="10"/>
        <v>-30.8</v>
      </c>
      <c r="K43" s="51">
        <v>7.7</v>
      </c>
      <c r="L43" s="51">
        <v>30.8</v>
      </c>
      <c r="M43" s="51">
        <v>61.5</v>
      </c>
      <c r="N43" s="29">
        <f t="shared" si="11"/>
        <v>-53.8</v>
      </c>
    </row>
    <row r="44" spans="2:14" ht="13.5">
      <c r="B44" s="27" t="s">
        <v>18</v>
      </c>
      <c r="C44" s="51">
        <v>31.8</v>
      </c>
      <c r="D44" s="51">
        <v>31.8</v>
      </c>
      <c r="E44" s="51">
        <v>36.4</v>
      </c>
      <c r="F44" s="29">
        <f t="shared" si="9"/>
        <v>-4.599999999999998</v>
      </c>
      <c r="G44" s="51">
        <v>18.2</v>
      </c>
      <c r="H44" s="51">
        <v>36.4</v>
      </c>
      <c r="I44" s="51">
        <v>45.5</v>
      </c>
      <c r="J44" s="29">
        <f t="shared" si="10"/>
        <v>-27.3</v>
      </c>
      <c r="K44" s="51">
        <v>18.2</v>
      </c>
      <c r="L44" s="51">
        <v>27.3</v>
      </c>
      <c r="M44" s="51">
        <v>54.5</v>
      </c>
      <c r="N44" s="29">
        <f t="shared" si="11"/>
        <v>-36.3</v>
      </c>
    </row>
    <row r="45" spans="2:14" ht="13.5">
      <c r="B45" s="9" t="s">
        <v>19</v>
      </c>
      <c r="C45" s="52">
        <v>23.1</v>
      </c>
      <c r="D45" s="52">
        <v>15.4</v>
      </c>
      <c r="E45" s="52">
        <v>61.5</v>
      </c>
      <c r="F45" s="30">
        <f t="shared" si="9"/>
        <v>-38.4</v>
      </c>
      <c r="G45" s="52">
        <v>23.1</v>
      </c>
      <c r="H45" s="52">
        <v>19.2</v>
      </c>
      <c r="I45" s="52">
        <v>57.7</v>
      </c>
      <c r="J45" s="30">
        <f t="shared" si="10"/>
        <v>-34.6</v>
      </c>
      <c r="K45" s="52">
        <v>15.4</v>
      </c>
      <c r="L45" s="52">
        <v>23.1</v>
      </c>
      <c r="M45" s="52">
        <v>61.5</v>
      </c>
      <c r="N45" s="30">
        <f t="shared" si="11"/>
        <v>-46.1</v>
      </c>
    </row>
    <row r="47" spans="1:14" ht="13.5">
      <c r="A47" t="s">
        <v>50</v>
      </c>
      <c r="N47" s="22" t="s">
        <v>33</v>
      </c>
    </row>
    <row r="48" spans="2:14" ht="13.5">
      <c r="B48" s="59"/>
      <c r="C48" s="61" t="s">
        <v>34</v>
      </c>
      <c r="D48" s="61"/>
      <c r="E48" s="61"/>
      <c r="F48" s="61"/>
      <c r="G48" s="61" t="s">
        <v>35</v>
      </c>
      <c r="H48" s="61"/>
      <c r="I48" s="61"/>
      <c r="J48" s="61"/>
      <c r="K48" s="61" t="s">
        <v>36</v>
      </c>
      <c r="L48" s="61"/>
      <c r="M48" s="61"/>
      <c r="N48" s="61"/>
    </row>
    <row r="49" spans="2:14" ht="13.5">
      <c r="B49" s="60"/>
      <c r="C49" s="23" t="s">
        <v>24</v>
      </c>
      <c r="D49" s="23" t="s">
        <v>37</v>
      </c>
      <c r="E49" s="23" t="s">
        <v>25</v>
      </c>
      <c r="F49" s="23" t="s">
        <v>38</v>
      </c>
      <c r="G49" s="23" t="s">
        <v>24</v>
      </c>
      <c r="H49" s="23" t="s">
        <v>37</v>
      </c>
      <c r="I49" s="23" t="s">
        <v>25</v>
      </c>
      <c r="J49" s="23" t="s">
        <v>38</v>
      </c>
      <c r="K49" s="23" t="s">
        <v>51</v>
      </c>
      <c r="L49" s="23" t="s">
        <v>37</v>
      </c>
      <c r="M49" s="23" t="s">
        <v>52</v>
      </c>
      <c r="N49" s="23" t="s">
        <v>38</v>
      </c>
    </row>
    <row r="50" spans="2:14" ht="13.5">
      <c r="B50" s="13" t="s">
        <v>39</v>
      </c>
      <c r="C50" s="49">
        <v>17.4</v>
      </c>
      <c r="D50" s="49">
        <v>74.8</v>
      </c>
      <c r="E50" s="49">
        <v>7.8</v>
      </c>
      <c r="F50" s="24">
        <f aca="true" t="shared" si="12" ref="F50:F56">C50-E50</f>
        <v>9.599999999999998</v>
      </c>
      <c r="G50" s="49">
        <v>14.8</v>
      </c>
      <c r="H50" s="49">
        <v>76.5</v>
      </c>
      <c r="I50" s="49">
        <v>8.7</v>
      </c>
      <c r="J50" s="24">
        <f aca="true" t="shared" si="13" ref="J50:J56">G50-I50</f>
        <v>6.100000000000001</v>
      </c>
      <c r="K50" s="49">
        <v>16.5</v>
      </c>
      <c r="L50" s="49">
        <v>72.2</v>
      </c>
      <c r="M50" s="49">
        <v>11.3</v>
      </c>
      <c r="N50" s="24">
        <f aca="true" t="shared" si="14" ref="N50:N56">K50-M50</f>
        <v>5.199999999999999</v>
      </c>
    </row>
    <row r="51" spans="2:14" ht="13.5">
      <c r="B51" s="31" t="s">
        <v>14</v>
      </c>
      <c r="C51" s="50">
        <v>23.1</v>
      </c>
      <c r="D51" s="50">
        <v>74.4</v>
      </c>
      <c r="E51" s="50">
        <v>2.6</v>
      </c>
      <c r="F51" s="32">
        <f t="shared" si="12"/>
        <v>20.5</v>
      </c>
      <c r="G51" s="50">
        <v>17.9</v>
      </c>
      <c r="H51" s="50">
        <v>79.5</v>
      </c>
      <c r="I51" s="50">
        <v>2.6</v>
      </c>
      <c r="J51" s="32">
        <f t="shared" si="13"/>
        <v>15.299999999999999</v>
      </c>
      <c r="K51" s="50">
        <v>20.5</v>
      </c>
      <c r="L51" s="50">
        <v>76.9</v>
      </c>
      <c r="M51" s="50">
        <v>2.6</v>
      </c>
      <c r="N51" s="32">
        <f t="shared" si="14"/>
        <v>17.9</v>
      </c>
    </row>
    <row r="52" spans="2:14" ht="13.5">
      <c r="B52" s="27" t="s">
        <v>15</v>
      </c>
      <c r="C52" s="51">
        <v>10</v>
      </c>
      <c r="D52" s="51">
        <v>90</v>
      </c>
      <c r="E52" s="51">
        <v>0</v>
      </c>
      <c r="F52" s="29">
        <f t="shared" si="12"/>
        <v>10</v>
      </c>
      <c r="G52" s="51">
        <v>0</v>
      </c>
      <c r="H52" s="51">
        <v>100</v>
      </c>
      <c r="I52" s="51">
        <v>0</v>
      </c>
      <c r="J52" s="29">
        <f t="shared" si="13"/>
        <v>0</v>
      </c>
      <c r="K52" s="51">
        <v>0</v>
      </c>
      <c r="L52" s="51">
        <v>90</v>
      </c>
      <c r="M52" s="51">
        <v>10</v>
      </c>
      <c r="N52" s="29">
        <f t="shared" si="14"/>
        <v>-10</v>
      </c>
    </row>
    <row r="53" spans="2:14" ht="13.5">
      <c r="B53" s="27" t="s">
        <v>16</v>
      </c>
      <c r="C53" s="51">
        <v>0</v>
      </c>
      <c r="D53" s="51">
        <v>80</v>
      </c>
      <c r="E53" s="51">
        <v>20</v>
      </c>
      <c r="F53" s="29">
        <f t="shared" si="12"/>
        <v>-20</v>
      </c>
      <c r="G53" s="51">
        <v>0</v>
      </c>
      <c r="H53" s="51">
        <v>80</v>
      </c>
      <c r="I53" s="51">
        <v>20</v>
      </c>
      <c r="J53" s="29">
        <f t="shared" si="13"/>
        <v>-20</v>
      </c>
      <c r="K53" s="51">
        <v>0</v>
      </c>
      <c r="L53" s="51">
        <v>80</v>
      </c>
      <c r="M53" s="51">
        <v>20</v>
      </c>
      <c r="N53" s="29">
        <f t="shared" si="14"/>
        <v>-20</v>
      </c>
    </row>
    <row r="54" spans="2:14" ht="13.5">
      <c r="B54" s="27" t="s">
        <v>17</v>
      </c>
      <c r="C54" s="51">
        <v>23.1</v>
      </c>
      <c r="D54" s="51">
        <v>69.2</v>
      </c>
      <c r="E54" s="51">
        <v>7.7</v>
      </c>
      <c r="F54" s="29">
        <f t="shared" si="12"/>
        <v>15.400000000000002</v>
      </c>
      <c r="G54" s="51">
        <v>23.1</v>
      </c>
      <c r="H54" s="51">
        <v>69.2</v>
      </c>
      <c r="I54" s="51">
        <v>7.7</v>
      </c>
      <c r="J54" s="29">
        <f t="shared" si="13"/>
        <v>15.400000000000002</v>
      </c>
      <c r="K54" s="51">
        <v>23.1</v>
      </c>
      <c r="L54" s="51">
        <v>61.5</v>
      </c>
      <c r="M54" s="51">
        <v>15.4</v>
      </c>
      <c r="N54" s="29">
        <f t="shared" si="14"/>
        <v>7.700000000000001</v>
      </c>
    </row>
    <row r="55" spans="2:14" ht="13.5">
      <c r="B55" s="27" t="s">
        <v>18</v>
      </c>
      <c r="C55" s="51">
        <v>13.6</v>
      </c>
      <c r="D55" s="51">
        <v>72.7</v>
      </c>
      <c r="E55" s="51">
        <v>13.6</v>
      </c>
      <c r="F55" s="29">
        <f t="shared" si="12"/>
        <v>0</v>
      </c>
      <c r="G55" s="51">
        <v>13.6</v>
      </c>
      <c r="H55" s="51">
        <v>68.2</v>
      </c>
      <c r="I55" s="51">
        <v>18.2</v>
      </c>
      <c r="J55" s="29">
        <f t="shared" si="13"/>
        <v>-4.6</v>
      </c>
      <c r="K55" s="51">
        <v>18.2</v>
      </c>
      <c r="L55" s="51">
        <v>63.6</v>
      </c>
      <c r="M55" s="51">
        <v>18.2</v>
      </c>
      <c r="N55" s="29">
        <f t="shared" si="14"/>
        <v>0</v>
      </c>
    </row>
    <row r="56" spans="2:14" ht="13.5">
      <c r="B56" s="9" t="s">
        <v>19</v>
      </c>
      <c r="C56" s="52">
        <v>15.4</v>
      </c>
      <c r="D56" s="52">
        <v>73.1</v>
      </c>
      <c r="E56" s="52">
        <v>11.5</v>
      </c>
      <c r="F56" s="30">
        <f t="shared" si="12"/>
        <v>3.9000000000000004</v>
      </c>
      <c r="G56" s="52">
        <v>15.4</v>
      </c>
      <c r="H56" s="52">
        <v>73.1</v>
      </c>
      <c r="I56" s="52">
        <v>11.5</v>
      </c>
      <c r="J56" s="30">
        <f t="shared" si="13"/>
        <v>3.9000000000000004</v>
      </c>
      <c r="K56" s="52">
        <v>15.4</v>
      </c>
      <c r="L56" s="52">
        <v>69.2</v>
      </c>
      <c r="M56" s="52">
        <v>15.4</v>
      </c>
      <c r="N56" s="30">
        <f t="shared" si="14"/>
        <v>0</v>
      </c>
    </row>
    <row r="58" spans="1:14" ht="13.5">
      <c r="A58" t="s">
        <v>71</v>
      </c>
      <c r="N58" s="22" t="s">
        <v>33</v>
      </c>
    </row>
    <row r="59" spans="2:14" ht="13.5">
      <c r="B59" s="59"/>
      <c r="C59" s="61" t="s">
        <v>34</v>
      </c>
      <c r="D59" s="61"/>
      <c r="E59" s="61"/>
      <c r="F59" s="61"/>
      <c r="G59" s="61" t="s">
        <v>35</v>
      </c>
      <c r="H59" s="61"/>
      <c r="I59" s="61"/>
      <c r="J59" s="61"/>
      <c r="K59" s="61" t="s">
        <v>36</v>
      </c>
      <c r="L59" s="61"/>
      <c r="M59" s="61"/>
      <c r="N59" s="61"/>
    </row>
    <row r="60" spans="2:14" ht="13.5">
      <c r="B60" s="60"/>
      <c r="C60" s="23" t="s">
        <v>28</v>
      </c>
      <c r="D60" s="23" t="s">
        <v>37</v>
      </c>
      <c r="E60" s="23" t="s">
        <v>29</v>
      </c>
      <c r="F60" s="23" t="s">
        <v>38</v>
      </c>
      <c r="G60" s="23" t="s">
        <v>28</v>
      </c>
      <c r="H60" s="23" t="s">
        <v>37</v>
      </c>
      <c r="I60" s="23" t="s">
        <v>29</v>
      </c>
      <c r="J60" s="23" t="s">
        <v>38</v>
      </c>
      <c r="K60" s="23" t="s">
        <v>54</v>
      </c>
      <c r="L60" s="23" t="s">
        <v>37</v>
      </c>
      <c r="M60" s="23" t="s">
        <v>29</v>
      </c>
      <c r="N60" s="23" t="s">
        <v>38</v>
      </c>
    </row>
    <row r="61" spans="2:14" ht="13.5">
      <c r="B61" s="13" t="s">
        <v>39</v>
      </c>
      <c r="C61" s="49">
        <v>7</v>
      </c>
      <c r="D61" s="49">
        <v>60.9</v>
      </c>
      <c r="E61" s="49">
        <v>32.2</v>
      </c>
      <c r="F61" s="24">
        <f aca="true" t="shared" si="15" ref="F61:F67">C61-E61</f>
        <v>-25.200000000000003</v>
      </c>
      <c r="G61" s="49">
        <v>5.2</v>
      </c>
      <c r="H61" s="49">
        <v>62.6</v>
      </c>
      <c r="I61" s="49">
        <v>32.2</v>
      </c>
      <c r="J61" s="24">
        <f aca="true" t="shared" si="16" ref="J61:J67">G61-I61</f>
        <v>-27.000000000000004</v>
      </c>
      <c r="K61" s="49">
        <v>5.2</v>
      </c>
      <c r="L61" s="49">
        <v>53.9</v>
      </c>
      <c r="M61" s="49">
        <v>40.9</v>
      </c>
      <c r="N61" s="24">
        <f aca="true" t="shared" si="17" ref="N61:N67">K61-M61</f>
        <v>-35.699999999999996</v>
      </c>
    </row>
    <row r="62" spans="2:14" ht="13.5">
      <c r="B62" s="31" t="s">
        <v>14</v>
      </c>
      <c r="C62" s="50">
        <v>5.1</v>
      </c>
      <c r="D62" s="50">
        <v>69.2</v>
      </c>
      <c r="E62" s="50">
        <v>25.6</v>
      </c>
      <c r="F62" s="32">
        <f t="shared" si="15"/>
        <v>-20.5</v>
      </c>
      <c r="G62" s="50">
        <v>2.6</v>
      </c>
      <c r="H62" s="50">
        <v>71.8</v>
      </c>
      <c r="I62" s="50">
        <v>25.6</v>
      </c>
      <c r="J62" s="32">
        <f t="shared" si="16"/>
        <v>-23</v>
      </c>
      <c r="K62" s="50">
        <v>0</v>
      </c>
      <c r="L62" s="50">
        <v>71.8</v>
      </c>
      <c r="M62" s="50">
        <v>28.2</v>
      </c>
      <c r="N62" s="32">
        <f t="shared" si="17"/>
        <v>-28.2</v>
      </c>
    </row>
    <row r="63" spans="2:14" ht="13.5">
      <c r="B63" s="27" t="s">
        <v>15</v>
      </c>
      <c r="C63" s="51">
        <v>0</v>
      </c>
      <c r="D63" s="51">
        <v>70</v>
      </c>
      <c r="E63" s="51">
        <v>30</v>
      </c>
      <c r="F63" s="29">
        <f t="shared" si="15"/>
        <v>-30</v>
      </c>
      <c r="G63" s="51">
        <v>0</v>
      </c>
      <c r="H63" s="51">
        <v>70</v>
      </c>
      <c r="I63" s="51">
        <v>30</v>
      </c>
      <c r="J63" s="29">
        <f t="shared" si="16"/>
        <v>-30</v>
      </c>
      <c r="K63" s="51">
        <v>0</v>
      </c>
      <c r="L63" s="51">
        <v>50</v>
      </c>
      <c r="M63" s="51">
        <v>50</v>
      </c>
      <c r="N63" s="29">
        <f t="shared" si="17"/>
        <v>-50</v>
      </c>
    </row>
    <row r="64" spans="2:14" ht="13.5">
      <c r="B64" s="27" t="s">
        <v>16</v>
      </c>
      <c r="C64" s="51">
        <v>0</v>
      </c>
      <c r="D64" s="51">
        <v>40</v>
      </c>
      <c r="E64" s="51">
        <v>60</v>
      </c>
      <c r="F64" s="29">
        <f t="shared" si="15"/>
        <v>-60</v>
      </c>
      <c r="G64" s="51">
        <v>0</v>
      </c>
      <c r="H64" s="51">
        <v>40</v>
      </c>
      <c r="I64" s="51">
        <v>60</v>
      </c>
      <c r="J64" s="29">
        <f t="shared" si="16"/>
        <v>-60</v>
      </c>
      <c r="K64" s="51">
        <v>0</v>
      </c>
      <c r="L64" s="51">
        <v>40</v>
      </c>
      <c r="M64" s="51">
        <v>60</v>
      </c>
      <c r="N64" s="29">
        <f t="shared" si="17"/>
        <v>-60</v>
      </c>
    </row>
    <row r="65" spans="2:14" ht="13.5">
      <c r="B65" s="27" t="s">
        <v>17</v>
      </c>
      <c r="C65" s="51">
        <v>7.7</v>
      </c>
      <c r="D65" s="51">
        <v>61.5</v>
      </c>
      <c r="E65" s="51">
        <v>30.8</v>
      </c>
      <c r="F65" s="29">
        <f t="shared" si="15"/>
        <v>-23.1</v>
      </c>
      <c r="G65" s="51">
        <v>7.7</v>
      </c>
      <c r="H65" s="51">
        <v>69.2</v>
      </c>
      <c r="I65" s="51">
        <v>23.1</v>
      </c>
      <c r="J65" s="29">
        <f t="shared" si="16"/>
        <v>-15.400000000000002</v>
      </c>
      <c r="K65" s="51">
        <v>7.7</v>
      </c>
      <c r="L65" s="51">
        <v>61.5</v>
      </c>
      <c r="M65" s="51">
        <v>30.8</v>
      </c>
      <c r="N65" s="29">
        <f t="shared" si="17"/>
        <v>-23.1</v>
      </c>
    </row>
    <row r="66" spans="2:14" ht="13.5">
      <c r="B66" s="27" t="s">
        <v>18</v>
      </c>
      <c r="C66" s="51">
        <v>13.6</v>
      </c>
      <c r="D66" s="51">
        <v>50</v>
      </c>
      <c r="E66" s="51">
        <v>36.4</v>
      </c>
      <c r="F66" s="29">
        <f t="shared" si="15"/>
        <v>-22.799999999999997</v>
      </c>
      <c r="G66" s="51">
        <v>9.1</v>
      </c>
      <c r="H66" s="51">
        <v>54.5</v>
      </c>
      <c r="I66" s="51">
        <v>36.4</v>
      </c>
      <c r="J66" s="29">
        <f t="shared" si="16"/>
        <v>-27.299999999999997</v>
      </c>
      <c r="K66" s="51">
        <v>13.6</v>
      </c>
      <c r="L66" s="51">
        <v>31.8</v>
      </c>
      <c r="M66" s="51">
        <v>54.5</v>
      </c>
      <c r="N66" s="29">
        <f t="shared" si="17"/>
        <v>-40.9</v>
      </c>
    </row>
    <row r="67" spans="2:14" ht="13.5">
      <c r="B67" s="9" t="s">
        <v>19</v>
      </c>
      <c r="C67" s="52">
        <v>7.7</v>
      </c>
      <c r="D67" s="52">
        <v>57.7</v>
      </c>
      <c r="E67" s="52">
        <v>34.6</v>
      </c>
      <c r="F67" s="30">
        <f t="shared" si="15"/>
        <v>-26.900000000000002</v>
      </c>
      <c r="G67" s="52">
        <v>7.7</v>
      </c>
      <c r="H67" s="52">
        <v>53.8</v>
      </c>
      <c r="I67" s="52">
        <v>38.5</v>
      </c>
      <c r="J67" s="30">
        <f t="shared" si="16"/>
        <v>-30.8</v>
      </c>
      <c r="K67" s="52">
        <v>7.7</v>
      </c>
      <c r="L67" s="52">
        <v>46.2</v>
      </c>
      <c r="M67" s="52">
        <v>46.2</v>
      </c>
      <c r="N67" s="30">
        <f t="shared" si="17"/>
        <v>-38.5</v>
      </c>
    </row>
  </sheetData>
  <sheetProtection/>
  <mergeCells count="24">
    <mergeCell ref="B26:B27"/>
    <mergeCell ref="C26:F26"/>
    <mergeCell ref="G26:J26"/>
    <mergeCell ref="K26:N26"/>
    <mergeCell ref="B48:B49"/>
    <mergeCell ref="C48:F48"/>
    <mergeCell ref="G48:J48"/>
    <mergeCell ref="K48:N48"/>
    <mergeCell ref="B37:B38"/>
    <mergeCell ref="C37:F37"/>
    <mergeCell ref="G37:J37"/>
    <mergeCell ref="K37:N37"/>
    <mergeCell ref="B59:B60"/>
    <mergeCell ref="C59:F59"/>
    <mergeCell ref="G59:J59"/>
    <mergeCell ref="K59:N59"/>
    <mergeCell ref="B4:B5"/>
    <mergeCell ref="C4:F4"/>
    <mergeCell ref="G4:J4"/>
    <mergeCell ref="K4:N4"/>
    <mergeCell ref="B15:B16"/>
    <mergeCell ref="C15:F15"/>
    <mergeCell ref="G15:J15"/>
    <mergeCell ref="K15:N15"/>
  </mergeCells>
  <printOptions/>
  <pageMargins left="0.787" right="0.787" top="0.984" bottom="0.984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F3" sqref="F3"/>
    </sheetView>
  </sheetViews>
  <sheetFormatPr defaultColWidth="9.00390625" defaultRowHeight="13.5"/>
  <cols>
    <col min="1" max="2" width="9.00390625" style="120" customWidth="1"/>
    <col min="3" max="5" width="9.00390625" style="121" customWidth="1"/>
    <col min="6" max="14" width="9.00390625" style="120" customWidth="1"/>
    <col min="15" max="15" width="9.00390625" style="123" customWidth="1"/>
    <col min="16" max="16384" width="9.00390625" style="120" customWidth="1"/>
  </cols>
  <sheetData>
    <row r="1" ht="14.25">
      <c r="A1" s="144" t="s">
        <v>108</v>
      </c>
    </row>
    <row r="3" spans="1:12" ht="12">
      <c r="A3" s="120" t="s">
        <v>109</v>
      </c>
      <c r="E3" s="128"/>
      <c r="F3" s="129"/>
      <c r="H3" s="120" t="s">
        <v>110</v>
      </c>
      <c r="L3" s="129"/>
    </row>
    <row r="4" spans="2:12" ht="12">
      <c r="B4" s="125"/>
      <c r="C4" s="130" t="s">
        <v>111</v>
      </c>
      <c r="D4" s="130" t="s">
        <v>112</v>
      </c>
      <c r="E4" s="130" t="s">
        <v>95</v>
      </c>
      <c r="F4" s="130" t="s">
        <v>113</v>
      </c>
      <c r="I4" s="125"/>
      <c r="J4" s="131" t="s">
        <v>111</v>
      </c>
      <c r="K4" s="131" t="s">
        <v>112</v>
      </c>
      <c r="L4" s="131" t="s">
        <v>95</v>
      </c>
    </row>
    <row r="5" spans="2:12" ht="12">
      <c r="B5" s="125" t="s">
        <v>31</v>
      </c>
      <c r="C5" s="132">
        <v>260</v>
      </c>
      <c r="D5" s="132">
        <v>108</v>
      </c>
      <c r="E5" s="132">
        <v>126</v>
      </c>
      <c r="F5" s="132">
        <f>SUM(C5:E5)</f>
        <v>494</v>
      </c>
      <c r="I5" s="125" t="s">
        <v>31</v>
      </c>
      <c r="J5" s="126">
        <f>C5/F5*100</f>
        <v>52.63157894736842</v>
      </c>
      <c r="K5" s="126">
        <f>D5/F5*100</f>
        <v>21.86234817813765</v>
      </c>
      <c r="L5" s="126">
        <f>E5/F5*100</f>
        <v>25.506072874493928</v>
      </c>
    </row>
    <row r="6" spans="2:12" ht="12">
      <c r="B6" s="125" t="s">
        <v>0</v>
      </c>
      <c r="C6" s="132">
        <v>39</v>
      </c>
      <c r="D6" s="132">
        <v>43</v>
      </c>
      <c r="E6" s="132">
        <v>41</v>
      </c>
      <c r="F6" s="132">
        <f>SUM(C6:E6)</f>
        <v>123</v>
      </c>
      <c r="I6" s="125" t="s">
        <v>0</v>
      </c>
      <c r="J6" s="126">
        <f>C6/F6*100</f>
        <v>31.70731707317073</v>
      </c>
      <c r="K6" s="126">
        <f>D6/F6*100</f>
        <v>34.959349593495936</v>
      </c>
      <c r="L6" s="126">
        <f>E6/F6*100</f>
        <v>33.33333333333333</v>
      </c>
    </row>
    <row r="7" spans="2:12" ht="12">
      <c r="B7" s="125" t="s">
        <v>1</v>
      </c>
      <c r="C7" s="132">
        <v>94</v>
      </c>
      <c r="D7" s="132">
        <v>17</v>
      </c>
      <c r="E7" s="132">
        <v>32</v>
      </c>
      <c r="F7" s="132">
        <f>SUM(C7:E7)</f>
        <v>143</v>
      </c>
      <c r="I7" s="125" t="s">
        <v>1</v>
      </c>
      <c r="J7" s="126">
        <f>C7/F7*100</f>
        <v>65.73426573426573</v>
      </c>
      <c r="K7" s="126">
        <f>D7/F7*100</f>
        <v>11.888111888111888</v>
      </c>
      <c r="L7" s="126">
        <f>E7/F7*100</f>
        <v>22.377622377622377</v>
      </c>
    </row>
    <row r="8" spans="2:12" ht="12">
      <c r="B8" s="125" t="s">
        <v>93</v>
      </c>
      <c r="C8" s="132">
        <v>65</v>
      </c>
      <c r="D8" s="132">
        <v>18</v>
      </c>
      <c r="E8" s="132">
        <v>31</v>
      </c>
      <c r="F8" s="132">
        <f>SUM(C8:E8)</f>
        <v>114</v>
      </c>
      <c r="I8" s="125" t="s">
        <v>93</v>
      </c>
      <c r="J8" s="126">
        <f>C8/F8*100</f>
        <v>57.01754385964912</v>
      </c>
      <c r="K8" s="126">
        <f>D8/F8*100</f>
        <v>15.789473684210526</v>
      </c>
      <c r="L8" s="126">
        <f>E8/F8*100</f>
        <v>27.192982456140353</v>
      </c>
    </row>
    <row r="9" spans="2:12" ht="12">
      <c r="B9" s="125" t="s">
        <v>94</v>
      </c>
      <c r="C9" s="132">
        <v>62</v>
      </c>
      <c r="D9" s="132">
        <v>30</v>
      </c>
      <c r="E9" s="132">
        <v>22</v>
      </c>
      <c r="F9" s="132">
        <f>SUM(C9:E9)</f>
        <v>114</v>
      </c>
      <c r="I9" s="125" t="s">
        <v>94</v>
      </c>
      <c r="J9" s="126">
        <f>C9/F9*100</f>
        <v>54.385964912280706</v>
      </c>
      <c r="K9" s="126">
        <f>D9/F9*100</f>
        <v>26.31578947368421</v>
      </c>
      <c r="L9" s="126">
        <f>E9/F9*100</f>
        <v>19.298245614035086</v>
      </c>
    </row>
    <row r="10" spans="3:12" ht="12">
      <c r="C10" s="141"/>
      <c r="D10" s="141"/>
      <c r="E10" s="141"/>
      <c r="F10" s="122"/>
      <c r="J10" s="124"/>
      <c r="K10" s="124"/>
      <c r="L10" s="124"/>
    </row>
    <row r="11" spans="1:15" ht="12">
      <c r="A11" s="120" t="s">
        <v>114</v>
      </c>
      <c r="C11" s="141"/>
      <c r="D11" s="141"/>
      <c r="E11" s="142"/>
      <c r="F11" s="133"/>
      <c r="H11" s="120" t="s">
        <v>115</v>
      </c>
      <c r="J11" s="124"/>
      <c r="K11" s="124"/>
      <c r="L11" s="134"/>
      <c r="O11" s="120"/>
    </row>
    <row r="12" spans="2:15" ht="12">
      <c r="B12" s="125"/>
      <c r="C12" s="135" t="s">
        <v>26</v>
      </c>
      <c r="D12" s="135" t="s">
        <v>116</v>
      </c>
      <c r="E12" s="135" t="s">
        <v>27</v>
      </c>
      <c r="F12" s="135" t="s">
        <v>113</v>
      </c>
      <c r="I12" s="125"/>
      <c r="J12" s="136" t="s">
        <v>26</v>
      </c>
      <c r="K12" s="130" t="s">
        <v>116</v>
      </c>
      <c r="L12" s="136" t="s">
        <v>27</v>
      </c>
      <c r="O12" s="120"/>
    </row>
    <row r="13" spans="2:15" ht="12">
      <c r="B13" s="125" t="s">
        <v>31</v>
      </c>
      <c r="C13" s="132">
        <v>30</v>
      </c>
      <c r="D13" s="132">
        <v>147</v>
      </c>
      <c r="E13" s="132">
        <v>78</v>
      </c>
      <c r="F13" s="132">
        <f>SUM(C13:E13)</f>
        <v>255</v>
      </c>
      <c r="I13" s="125" t="s">
        <v>31</v>
      </c>
      <c r="J13" s="126">
        <f>C13/F13*100</f>
        <v>11.76470588235294</v>
      </c>
      <c r="K13" s="126">
        <f>D13/F13*100</f>
        <v>57.647058823529406</v>
      </c>
      <c r="L13" s="126">
        <f>E13/F13*100</f>
        <v>30.58823529411765</v>
      </c>
      <c r="O13" s="120"/>
    </row>
    <row r="14" spans="2:15" ht="12">
      <c r="B14" s="125" t="s">
        <v>0</v>
      </c>
      <c r="C14" s="132">
        <v>4</v>
      </c>
      <c r="D14" s="132">
        <v>22</v>
      </c>
      <c r="E14" s="132">
        <v>11</v>
      </c>
      <c r="F14" s="132">
        <f>SUM(C14:E14)</f>
        <v>37</v>
      </c>
      <c r="I14" s="125" t="s">
        <v>0</v>
      </c>
      <c r="J14" s="126">
        <f>C14/F14*100</f>
        <v>10.81081081081081</v>
      </c>
      <c r="K14" s="126">
        <f>D14/F14*100</f>
        <v>59.45945945945946</v>
      </c>
      <c r="L14" s="126">
        <f>E14/F14*100</f>
        <v>29.72972972972973</v>
      </c>
      <c r="O14" s="120"/>
    </row>
    <row r="15" spans="2:15" ht="12">
      <c r="B15" s="125" t="s">
        <v>1</v>
      </c>
      <c r="C15" s="132">
        <v>11</v>
      </c>
      <c r="D15" s="132">
        <v>51</v>
      </c>
      <c r="E15" s="132">
        <v>30</v>
      </c>
      <c r="F15" s="132">
        <f>SUM(C15:E15)</f>
        <v>92</v>
      </c>
      <c r="I15" s="125" t="s">
        <v>1</v>
      </c>
      <c r="J15" s="126">
        <f>C15/F15*100</f>
        <v>11.956521739130435</v>
      </c>
      <c r="K15" s="126">
        <f>D15/F15*100</f>
        <v>55.434782608695656</v>
      </c>
      <c r="L15" s="126">
        <f>E15/F15*100</f>
        <v>32.608695652173914</v>
      </c>
      <c r="O15" s="120"/>
    </row>
    <row r="16" spans="2:15" ht="12">
      <c r="B16" s="125" t="s">
        <v>93</v>
      </c>
      <c r="C16" s="132">
        <v>10</v>
      </c>
      <c r="D16" s="132">
        <v>35</v>
      </c>
      <c r="E16" s="132">
        <v>19</v>
      </c>
      <c r="F16" s="132">
        <f>SUM(C16:E16)</f>
        <v>64</v>
      </c>
      <c r="I16" s="125" t="s">
        <v>93</v>
      </c>
      <c r="J16" s="126">
        <f>C16/F16*100</f>
        <v>15.625</v>
      </c>
      <c r="K16" s="126">
        <f>D16/F16*100</f>
        <v>54.6875</v>
      </c>
      <c r="L16" s="126">
        <f>E16/F16*100</f>
        <v>29.6875</v>
      </c>
      <c r="O16" s="120"/>
    </row>
    <row r="17" spans="2:15" ht="12">
      <c r="B17" s="125" t="s">
        <v>94</v>
      </c>
      <c r="C17" s="132">
        <v>5</v>
      </c>
      <c r="D17" s="132">
        <v>39</v>
      </c>
      <c r="E17" s="132">
        <v>18</v>
      </c>
      <c r="F17" s="132">
        <f>SUM(C17:E17)</f>
        <v>62</v>
      </c>
      <c r="I17" s="125" t="s">
        <v>94</v>
      </c>
      <c r="J17" s="126">
        <f>C17/F17*100</f>
        <v>8.064516129032258</v>
      </c>
      <c r="K17" s="126">
        <f>D17/F17*100</f>
        <v>62.903225806451616</v>
      </c>
      <c r="L17" s="126">
        <f>E17/F17*100</f>
        <v>29.03225806451613</v>
      </c>
      <c r="O17" s="120"/>
    </row>
    <row r="18" spans="3:15" ht="12">
      <c r="C18" s="141"/>
      <c r="D18" s="141"/>
      <c r="E18" s="141"/>
      <c r="F18" s="122"/>
      <c r="J18" s="124"/>
      <c r="K18" s="124"/>
      <c r="L18" s="124"/>
      <c r="O18" s="120"/>
    </row>
    <row r="19" spans="1:15" ht="12">
      <c r="A19" s="120" t="s">
        <v>117</v>
      </c>
      <c r="C19" s="141"/>
      <c r="D19" s="141"/>
      <c r="E19" s="142"/>
      <c r="F19" s="133"/>
      <c r="H19" s="120" t="s">
        <v>118</v>
      </c>
      <c r="J19" s="124"/>
      <c r="K19" s="124"/>
      <c r="L19" s="134"/>
      <c r="O19" s="120"/>
    </row>
    <row r="20" spans="2:15" ht="12">
      <c r="B20" s="125"/>
      <c r="C20" s="135" t="s">
        <v>26</v>
      </c>
      <c r="D20" s="135" t="s">
        <v>116</v>
      </c>
      <c r="E20" s="135" t="s">
        <v>27</v>
      </c>
      <c r="F20" s="135" t="s">
        <v>113</v>
      </c>
      <c r="I20" s="125"/>
      <c r="J20" s="136" t="s">
        <v>26</v>
      </c>
      <c r="K20" s="130" t="s">
        <v>116</v>
      </c>
      <c r="L20" s="136" t="s">
        <v>27</v>
      </c>
      <c r="O20" s="120"/>
    </row>
    <row r="21" spans="2:15" ht="12">
      <c r="B21" s="125" t="s">
        <v>31</v>
      </c>
      <c r="C21" s="132">
        <v>33</v>
      </c>
      <c r="D21" s="132">
        <v>183</v>
      </c>
      <c r="E21" s="132">
        <v>43</v>
      </c>
      <c r="F21" s="132">
        <f>SUM(C21:E21)</f>
        <v>259</v>
      </c>
      <c r="I21" s="125" t="s">
        <v>31</v>
      </c>
      <c r="J21" s="126">
        <f>C21/F21*100</f>
        <v>12.741312741312742</v>
      </c>
      <c r="K21" s="126">
        <f>D21/F21*100</f>
        <v>70.65637065637065</v>
      </c>
      <c r="L21" s="126">
        <f>E21/F21*100</f>
        <v>16.602316602316602</v>
      </c>
      <c r="O21" s="120"/>
    </row>
    <row r="22" spans="2:15" ht="12">
      <c r="B22" s="125" t="s">
        <v>0</v>
      </c>
      <c r="C22" s="132">
        <v>3</v>
      </c>
      <c r="D22" s="132">
        <v>30</v>
      </c>
      <c r="E22" s="132">
        <v>6</v>
      </c>
      <c r="F22" s="132">
        <f>SUM(C22:E22)</f>
        <v>39</v>
      </c>
      <c r="I22" s="125" t="s">
        <v>0</v>
      </c>
      <c r="J22" s="126">
        <f>C22/F22*100</f>
        <v>7.6923076923076925</v>
      </c>
      <c r="K22" s="126">
        <f>D22/F22*100</f>
        <v>76.92307692307693</v>
      </c>
      <c r="L22" s="126">
        <f>E22/F22*100</f>
        <v>15.384615384615385</v>
      </c>
      <c r="O22" s="120"/>
    </row>
    <row r="23" spans="2:15" ht="12">
      <c r="B23" s="125" t="s">
        <v>1</v>
      </c>
      <c r="C23" s="132">
        <v>13</v>
      </c>
      <c r="D23" s="132">
        <v>63</v>
      </c>
      <c r="E23" s="132">
        <v>17</v>
      </c>
      <c r="F23" s="132">
        <f>SUM(C23:E23)</f>
        <v>93</v>
      </c>
      <c r="I23" s="125" t="s">
        <v>1</v>
      </c>
      <c r="J23" s="126">
        <f>C23/F23*100</f>
        <v>13.978494623655912</v>
      </c>
      <c r="K23" s="126">
        <f>D23/F23*100</f>
        <v>67.74193548387096</v>
      </c>
      <c r="L23" s="126">
        <f>E23/F23*100</f>
        <v>18.27956989247312</v>
      </c>
      <c r="O23" s="120"/>
    </row>
    <row r="24" spans="2:15" ht="12">
      <c r="B24" s="125" t="s">
        <v>93</v>
      </c>
      <c r="C24" s="132">
        <v>9</v>
      </c>
      <c r="D24" s="132">
        <v>44</v>
      </c>
      <c r="E24" s="132">
        <v>12</v>
      </c>
      <c r="F24" s="132">
        <f>SUM(C24:E24)</f>
        <v>65</v>
      </c>
      <c r="I24" s="125" t="s">
        <v>93</v>
      </c>
      <c r="J24" s="126">
        <f>C24/F24*100</f>
        <v>13.846153846153847</v>
      </c>
      <c r="K24" s="126">
        <f>D24/F24*100</f>
        <v>67.6923076923077</v>
      </c>
      <c r="L24" s="126">
        <f>E24/F24*100</f>
        <v>18.461538461538463</v>
      </c>
      <c r="O24" s="120"/>
    </row>
    <row r="25" spans="2:15" ht="12">
      <c r="B25" s="125" t="s">
        <v>94</v>
      </c>
      <c r="C25" s="132">
        <v>8</v>
      </c>
      <c r="D25" s="132">
        <v>46</v>
      </c>
      <c r="E25" s="132">
        <v>8</v>
      </c>
      <c r="F25" s="132">
        <f>SUM(C25:E25)</f>
        <v>62</v>
      </c>
      <c r="I25" s="125" t="s">
        <v>94</v>
      </c>
      <c r="J25" s="126">
        <f>C25/F25*100</f>
        <v>12.903225806451612</v>
      </c>
      <c r="K25" s="126">
        <f>D25/F25*100</f>
        <v>74.19354838709677</v>
      </c>
      <c r="L25" s="126">
        <f>E25/F25*100</f>
        <v>12.903225806451612</v>
      </c>
      <c r="O25" s="120"/>
    </row>
    <row r="27" spans="1:15" ht="12">
      <c r="A27" s="120" t="s">
        <v>119</v>
      </c>
      <c r="C27" s="120"/>
      <c r="D27" s="120"/>
      <c r="E27" s="120"/>
      <c r="O27" s="120"/>
    </row>
    <row r="28" spans="2:15" ht="12">
      <c r="B28" s="125"/>
      <c r="C28" s="131" t="s">
        <v>120</v>
      </c>
      <c r="D28" s="131" t="s">
        <v>121</v>
      </c>
      <c r="E28" s="120"/>
      <c r="O28" s="120"/>
    </row>
    <row r="29" spans="2:15" ht="12">
      <c r="B29" s="137" t="s">
        <v>31</v>
      </c>
      <c r="C29" s="122">
        <f>SUM(C30:C33)</f>
        <v>105</v>
      </c>
      <c r="D29" s="143">
        <f>AVERAGE(D30:D33)</f>
        <v>275083.70669056155</v>
      </c>
      <c r="E29" s="120"/>
      <c r="O29" s="120"/>
    </row>
    <row r="30" spans="2:15" ht="12">
      <c r="B30" s="137" t="s">
        <v>76</v>
      </c>
      <c r="C30" s="140">
        <v>16</v>
      </c>
      <c r="D30" s="138">
        <v>281250</v>
      </c>
      <c r="E30" s="120"/>
      <c r="O30" s="120"/>
    </row>
    <row r="31" spans="2:15" ht="12">
      <c r="B31" s="137" t="s">
        <v>77</v>
      </c>
      <c r="C31" s="140">
        <v>31</v>
      </c>
      <c r="D31" s="138">
        <v>283903.22580645164</v>
      </c>
      <c r="E31" s="120"/>
      <c r="O31" s="120"/>
    </row>
    <row r="32" spans="2:15" ht="12">
      <c r="B32" s="137" t="s">
        <v>78</v>
      </c>
      <c r="C32" s="140">
        <v>27</v>
      </c>
      <c r="D32" s="138">
        <v>262407.4074074074</v>
      </c>
      <c r="E32" s="120"/>
      <c r="O32" s="120"/>
    </row>
    <row r="33" spans="2:15" ht="12">
      <c r="B33" s="137" t="s">
        <v>79</v>
      </c>
      <c r="C33" s="140">
        <v>31</v>
      </c>
      <c r="D33" s="138">
        <v>272774.1935483871</v>
      </c>
      <c r="E33" s="120"/>
      <c r="O33" s="120"/>
    </row>
    <row r="34" spans="2:15" ht="12">
      <c r="B34" s="127"/>
      <c r="K34" s="139"/>
      <c r="O34" s="120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12" sqref="J12"/>
    </sheetView>
  </sheetViews>
  <sheetFormatPr defaultColWidth="11.25390625" defaultRowHeight="79.5" customHeight="1"/>
  <cols>
    <col min="1" max="1" width="11.25390625" style="66" customWidth="1"/>
    <col min="2" max="8" width="11.00390625" style="66" customWidth="1"/>
    <col min="9" max="9" width="4.125" style="66" customWidth="1"/>
    <col min="10" max="16384" width="11.25390625" style="66" customWidth="1"/>
  </cols>
  <sheetData>
    <row r="1" ht="20.25" customHeight="1">
      <c r="A1" s="65" t="s">
        <v>80</v>
      </c>
    </row>
    <row r="2" spans="1:9" s="72" customFormat="1" ht="15" customHeight="1">
      <c r="A2" s="67" t="s">
        <v>83</v>
      </c>
      <c r="B2" s="68"/>
      <c r="C2" s="69" t="s">
        <v>81</v>
      </c>
      <c r="D2" s="70" t="s">
        <v>72</v>
      </c>
      <c r="E2" s="70" t="s">
        <v>73</v>
      </c>
      <c r="F2" s="70" t="s">
        <v>102</v>
      </c>
      <c r="G2" s="70" t="s">
        <v>74</v>
      </c>
      <c r="H2" s="70" t="s">
        <v>75</v>
      </c>
      <c r="I2" s="71"/>
    </row>
    <row r="3" spans="1:9" ht="15" customHeight="1">
      <c r="A3" s="73"/>
      <c r="B3" s="74"/>
      <c r="C3" s="75"/>
      <c r="D3" s="76" t="s">
        <v>103</v>
      </c>
      <c r="E3" s="70" t="s">
        <v>104</v>
      </c>
      <c r="F3" s="77" t="s">
        <v>105</v>
      </c>
      <c r="G3" s="78" t="s">
        <v>106</v>
      </c>
      <c r="H3" s="76" t="s">
        <v>107</v>
      </c>
      <c r="I3" s="79"/>
    </row>
    <row r="4" spans="1:9" ht="45" customHeight="1">
      <c r="A4" s="80"/>
      <c r="B4" s="81"/>
      <c r="C4" s="82"/>
      <c r="D4" s="83"/>
      <c r="E4" s="84"/>
      <c r="F4" s="83"/>
      <c r="G4" s="83"/>
      <c r="H4" s="83"/>
      <c r="I4" s="85"/>
    </row>
    <row r="5" spans="1:8" ht="6" customHeight="1" thickBot="1">
      <c r="A5" s="86"/>
      <c r="B5" s="86"/>
      <c r="C5" s="87"/>
      <c r="D5" s="87"/>
      <c r="E5" s="87"/>
      <c r="F5" s="87"/>
      <c r="G5" s="87"/>
      <c r="H5" s="87"/>
    </row>
    <row r="6" spans="1:8" ht="11.25" customHeight="1" thickTop="1">
      <c r="A6" s="88"/>
      <c r="B6" s="89" t="s">
        <v>39</v>
      </c>
      <c r="C6" s="90" t="s">
        <v>5</v>
      </c>
      <c r="D6" s="91" t="s">
        <v>6</v>
      </c>
      <c r="E6" s="91" t="s">
        <v>7</v>
      </c>
      <c r="F6" s="91" t="s">
        <v>8</v>
      </c>
      <c r="G6" s="91" t="s">
        <v>9</v>
      </c>
      <c r="H6" s="91" t="s">
        <v>10</v>
      </c>
    </row>
    <row r="7" spans="1:8" ht="11.25" customHeight="1" thickBot="1">
      <c r="A7" s="92"/>
      <c r="B7" s="93"/>
      <c r="C7" s="94"/>
      <c r="D7" s="95"/>
      <c r="E7" s="95"/>
      <c r="F7" s="95"/>
      <c r="G7" s="95"/>
      <c r="H7" s="95"/>
    </row>
    <row r="8" spans="1:8" ht="45" customHeight="1" thickBot="1" thickTop="1">
      <c r="A8" s="96" t="s">
        <v>31</v>
      </c>
      <c r="B8" s="97">
        <f>'[4]全業種'!F6</f>
        <v>-17.5</v>
      </c>
      <c r="C8" s="97">
        <f>'[4]全業種'!F7</f>
        <v>-15.200000000000003</v>
      </c>
      <c r="D8" s="98">
        <f>'[4]全業種'!F8</f>
        <v>-13.799999999999997</v>
      </c>
      <c r="E8" s="98">
        <f>'[4]全業種'!F9</f>
        <v>-24.299999999999997</v>
      </c>
      <c r="F8" s="98">
        <f>'[4]全業種'!F10</f>
        <v>-20</v>
      </c>
      <c r="G8" s="98">
        <f>'[4]全業種'!F11</f>
        <v>-20.5</v>
      </c>
      <c r="H8" s="99">
        <f>'[4]全業種'!F12</f>
        <v>-15.600000000000001</v>
      </c>
    </row>
    <row r="9" spans="1:8" s="103" customFormat="1" ht="45" customHeight="1" thickTop="1">
      <c r="A9" s="100" t="s">
        <v>76</v>
      </c>
      <c r="B9" s="101">
        <f>'[4]建設業'!F6</f>
        <v>-35.5</v>
      </c>
      <c r="C9" s="102">
        <f>'[4]建設業'!F7</f>
        <v>-28.6</v>
      </c>
      <c r="D9" s="102">
        <f>'[4]建設業'!F8</f>
        <v>-25</v>
      </c>
      <c r="E9" s="102">
        <f>'[4]建設業'!F9</f>
        <v>-44.5</v>
      </c>
      <c r="F9" s="102">
        <f>'[4]建設業'!F10</f>
        <v>-50</v>
      </c>
      <c r="G9" s="102">
        <f>'[4]建設業'!F11</f>
        <v>-46.5</v>
      </c>
      <c r="H9" s="102">
        <f>'[4]建設業'!F12</f>
        <v>-24.099999999999998</v>
      </c>
    </row>
    <row r="10" spans="1:8" s="103" customFormat="1" ht="45" customHeight="1">
      <c r="A10" s="104" t="s">
        <v>77</v>
      </c>
      <c r="B10" s="101">
        <f>'[4]製造業'!F6</f>
        <v>-2.799999999999997</v>
      </c>
      <c r="C10" s="105">
        <f>'[4]製造業'!F7</f>
        <v>-20.699999999999996</v>
      </c>
      <c r="D10" s="102">
        <f>'[4]製造業'!F8</f>
        <v>3.3999999999999986</v>
      </c>
      <c r="E10" s="106">
        <f>'[4]製造業'!F9</f>
        <v>0</v>
      </c>
      <c r="F10" s="102">
        <f>'[4]製造業'!F10</f>
        <v>-7.399999999999999</v>
      </c>
      <c r="G10" s="102">
        <f>'[4]製造業'!F11</f>
        <v>0</v>
      </c>
      <c r="H10" s="105">
        <f>'[4]製造業'!F12</f>
        <v>11.099999999999998</v>
      </c>
    </row>
    <row r="11" spans="1:8" s="103" customFormat="1" ht="45" customHeight="1">
      <c r="A11" s="104" t="s">
        <v>78</v>
      </c>
      <c r="B11" s="101">
        <f>'[4]卸・小売業'!F6</f>
        <v>-16.5</v>
      </c>
      <c r="C11" s="105">
        <f>'[4]卸・小売業'!F7</f>
        <v>-16.599999999999998</v>
      </c>
      <c r="D11" s="102">
        <f>'[4]卸・小売業'!F8</f>
        <v>-30</v>
      </c>
      <c r="E11" s="105">
        <f>'[4]卸・小売業'!F9</f>
        <v>14.3</v>
      </c>
      <c r="F11" s="102">
        <f>'[4]卸・小売業'!F10</f>
        <v>-11.099999999999998</v>
      </c>
      <c r="G11" s="102">
        <f>'[4]卸・小売業'!F11</f>
        <v>-26.1</v>
      </c>
      <c r="H11" s="105">
        <f>'[4]卸・小売業'!F12</f>
        <v>-14.3</v>
      </c>
    </row>
    <row r="12" spans="1:8" s="103" customFormat="1" ht="45" customHeight="1" thickBot="1">
      <c r="A12" s="104" t="s">
        <v>79</v>
      </c>
      <c r="B12" s="107">
        <f>'[4]サービス業'!F6</f>
        <v>-17.400000000000002</v>
      </c>
      <c r="C12" s="105">
        <f>'[4]サービス業'!F7</f>
        <v>-2.6000000000000014</v>
      </c>
      <c r="D12" s="102">
        <f>'[4]サービス業'!F8</f>
        <v>-30</v>
      </c>
      <c r="E12" s="102">
        <f>'[4]サービス業'!F9</f>
        <v>-40</v>
      </c>
      <c r="F12" s="105">
        <f>'[4]サービス業'!F10</f>
        <v>-30.800000000000004</v>
      </c>
      <c r="G12" s="105">
        <f>'[4]サービス業'!F11</f>
        <v>-4.5</v>
      </c>
      <c r="H12" s="102">
        <f>'[4]サービス業'!F12</f>
        <v>-34.6</v>
      </c>
    </row>
    <row r="13" spans="1:2" s="103" customFormat="1" ht="16.5" customHeight="1" thickBot="1" thickTop="1">
      <c r="A13" s="108" t="s">
        <v>82</v>
      </c>
      <c r="B13" s="66"/>
    </row>
    <row r="14" spans="1:8" s="103" customFormat="1" ht="11.25" customHeight="1" thickTop="1">
      <c r="A14" s="109"/>
      <c r="B14" s="89" t="s">
        <v>39</v>
      </c>
      <c r="C14" s="90" t="s">
        <v>5</v>
      </c>
      <c r="D14" s="91" t="s">
        <v>6</v>
      </c>
      <c r="E14" s="91" t="s">
        <v>7</v>
      </c>
      <c r="F14" s="91" t="s">
        <v>8</v>
      </c>
      <c r="G14" s="91" t="s">
        <v>9</v>
      </c>
      <c r="H14" s="91" t="s">
        <v>10</v>
      </c>
    </row>
    <row r="15" spans="1:8" s="103" customFormat="1" ht="11.25" customHeight="1" thickBot="1">
      <c r="A15" s="110"/>
      <c r="B15" s="93"/>
      <c r="C15" s="94"/>
      <c r="D15" s="95"/>
      <c r="E15" s="95"/>
      <c r="F15" s="95"/>
      <c r="G15" s="95"/>
      <c r="H15" s="95"/>
    </row>
    <row r="16" spans="1:8" ht="45" customHeight="1" thickBot="1" thickTop="1">
      <c r="A16" s="96" t="s">
        <v>31</v>
      </c>
      <c r="B16" s="111">
        <f>'[4]全業種'!N6</f>
        <v>-31.900000000000002</v>
      </c>
      <c r="C16" s="112">
        <f>'[4]全業種'!N7</f>
        <v>-30.400000000000002</v>
      </c>
      <c r="D16" s="113">
        <f>'[4]全業種'!N8</f>
        <v>-21.6</v>
      </c>
      <c r="E16" s="114">
        <f>'[4]全業種'!N9</f>
        <v>-43.3</v>
      </c>
      <c r="F16" s="98">
        <f>'[4]全業種'!N10</f>
        <v>-38.599999999999994</v>
      </c>
      <c r="G16" s="113">
        <f>'[4]全業種'!N11</f>
        <v>-26.599999999999998</v>
      </c>
      <c r="H16" s="99">
        <f>'[4]全業種'!N12</f>
        <v>-36.9</v>
      </c>
    </row>
    <row r="17" spans="1:8" ht="45" customHeight="1" thickTop="1">
      <c r="A17" s="100" t="s">
        <v>76</v>
      </c>
      <c r="B17" s="115">
        <f>'[4]建設業'!N6</f>
        <v>-50.800000000000004</v>
      </c>
      <c r="C17" s="116">
        <f>'[4]建設業'!N7</f>
        <v>-42.8</v>
      </c>
      <c r="D17" s="116">
        <f>'[4]建設業'!N8</f>
        <v>-43.8</v>
      </c>
      <c r="E17" s="117">
        <f>'[4]建設業'!N9</f>
        <v>-66.60000000000001</v>
      </c>
      <c r="F17" s="116">
        <f>'[4]建設業'!N10</f>
        <v>-66.7</v>
      </c>
      <c r="G17" s="117">
        <f>'[4]建設業'!N11</f>
        <v>-42.900000000000006</v>
      </c>
      <c r="H17" s="117">
        <f>'[4]建設業'!N12</f>
        <v>-51.7</v>
      </c>
    </row>
    <row r="18" spans="1:8" ht="45" customHeight="1">
      <c r="A18" s="104" t="s">
        <v>77</v>
      </c>
      <c r="B18" s="101">
        <f>'[4]製造業'!N6</f>
        <v>-14.5</v>
      </c>
      <c r="C18" s="118">
        <f>'[4]製造業'!N7</f>
        <v>-13.8</v>
      </c>
      <c r="D18" s="105">
        <f>'[4]製造業'!N8</f>
        <v>-3.400000000000002</v>
      </c>
      <c r="E18" s="117">
        <f>'[4]製造業'!N9</f>
        <v>-28.6</v>
      </c>
      <c r="F18" s="105">
        <f>'[4]製造業'!N10</f>
        <v>-29.6</v>
      </c>
      <c r="G18" s="117">
        <f>'[4]製造業'!N11</f>
        <v>-8</v>
      </c>
      <c r="H18" s="119">
        <f>'[4]製造業'!N12</f>
        <v>-14.799999999999997</v>
      </c>
    </row>
    <row r="19" spans="1:8" ht="45" customHeight="1">
      <c r="A19" s="104" t="s">
        <v>78</v>
      </c>
      <c r="B19" s="101">
        <f>'[4]卸・小売業'!N6</f>
        <v>-27.800000000000004</v>
      </c>
      <c r="C19" s="118">
        <f>'[4]卸・小売業'!N7</f>
        <v>-36.1</v>
      </c>
      <c r="D19" s="105">
        <f>'[4]卸・小売業'!N8</f>
        <v>-20</v>
      </c>
      <c r="E19" s="105">
        <f>'[4]卸・小売業'!N9</f>
        <v>14.3</v>
      </c>
      <c r="F19" s="117">
        <f>'[4]卸・小売業'!N10</f>
        <v>-27.8</v>
      </c>
      <c r="G19" s="117">
        <f>'[4]卸・小売業'!N11</f>
        <v>-21.799999999999997</v>
      </c>
      <c r="H19" s="105">
        <f>'[4]卸・小売業'!N12</f>
        <v>-38.099999999999994</v>
      </c>
    </row>
    <row r="20" spans="1:8" ht="45" customHeight="1" thickBot="1">
      <c r="A20" s="104" t="s">
        <v>79</v>
      </c>
      <c r="B20" s="107">
        <f>'[4]サービス業'!N6</f>
        <v>-37.400000000000006</v>
      </c>
      <c r="C20" s="105">
        <f>'[4]サービス業'!N7</f>
        <v>-30.8</v>
      </c>
      <c r="D20" s="105">
        <f>'[4]サービス業'!N8</f>
        <v>-40</v>
      </c>
      <c r="E20" s="117">
        <f>'[4]サービス業'!N9</f>
        <v>-60</v>
      </c>
      <c r="F20" s="105">
        <f>'[4]サービス業'!N10</f>
        <v>-46.1</v>
      </c>
      <c r="G20" s="105">
        <f>'[4]サービス業'!N11</f>
        <v>-31.8</v>
      </c>
      <c r="H20" s="105">
        <f>'[4]サービス業'!N12</f>
        <v>-42.300000000000004</v>
      </c>
    </row>
    <row r="21" ht="79.5" customHeight="1" thickTop="1"/>
  </sheetData>
  <sheetProtection/>
  <mergeCells count="20">
    <mergeCell ref="G6:G7"/>
    <mergeCell ref="H6:H7"/>
    <mergeCell ref="A14:A15"/>
    <mergeCell ref="B14:B15"/>
    <mergeCell ref="C14:C15"/>
    <mergeCell ref="D14:D15"/>
    <mergeCell ref="E14:E15"/>
    <mergeCell ref="F14:F15"/>
    <mergeCell ref="G14:G15"/>
    <mergeCell ref="H14:H15"/>
    <mergeCell ref="A2:B4"/>
    <mergeCell ref="C2:C4"/>
    <mergeCell ref="I2:I4"/>
    <mergeCell ref="A5:B5"/>
    <mergeCell ref="A6:A7"/>
    <mergeCell ref="B6:B7"/>
    <mergeCell ref="C6:C7"/>
    <mergeCell ref="D6:D7"/>
    <mergeCell ref="E6:E7"/>
    <mergeCell ref="F6:F7"/>
  </mergeCells>
  <printOptions/>
  <pageMargins left="0.787" right="0.24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齋藤 信也</cp:lastModifiedBy>
  <cp:lastPrinted>2006-11-16T10:38:40Z</cp:lastPrinted>
  <dcterms:created xsi:type="dcterms:W3CDTF">2005-02-23T14:57:32Z</dcterms:created>
  <dcterms:modified xsi:type="dcterms:W3CDTF">2008-08-28T01:52:19Z</dcterms:modified>
  <cp:category/>
  <cp:version/>
  <cp:contentType/>
  <cp:contentStatus/>
</cp:coreProperties>
</file>